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8325" activeTab="0"/>
  </bookViews>
  <sheets>
    <sheet name="segunda (2)" sheetId="1" r:id="rId1"/>
  </sheets>
  <definedNames>
    <definedName name="_xlnm.Print_Area" localSheetId="0">'segunda (2)'!$A$1:$R$193</definedName>
  </definedNames>
  <calcPr fullCalcOnLoad="1"/>
</workbook>
</file>

<file path=xl/sharedStrings.xml><?xml version="1.0" encoding="utf-8"?>
<sst xmlns="http://schemas.openxmlformats.org/spreadsheetml/2006/main" count="327" uniqueCount="218">
  <si>
    <t xml:space="preserve">      PROCON - PROGRAMA MUNICIPAL DE PROTEÇÃO E DEFESA DO CONSUMIDOR</t>
  </si>
  <si>
    <t>AMERICANAS</t>
  </si>
  <si>
    <t>ATACADÃO</t>
  </si>
  <si>
    <t>CACAU SHOW</t>
  </si>
  <si>
    <t>EXTRA</t>
  </si>
  <si>
    <t>S.FRANCISCO</t>
  </si>
  <si>
    <t>PEROLA</t>
  </si>
  <si>
    <t>CHAMA</t>
  </si>
  <si>
    <t>REDE ABEVE</t>
  </si>
  <si>
    <t>PELICANO</t>
  </si>
  <si>
    <t>MENOR</t>
  </si>
  <si>
    <t>MAIOR</t>
  </si>
  <si>
    <t>% DA DIFERENÇA</t>
  </si>
  <si>
    <t>MARCA-TIPO/RECHEIO</t>
  </si>
  <si>
    <t>PESO</t>
  </si>
  <si>
    <t>150 G</t>
  </si>
  <si>
    <t>200 G</t>
  </si>
  <si>
    <t>FERRERO ROCHER</t>
  </si>
  <si>
    <t>KINDER OVO NATOONS</t>
  </si>
  <si>
    <t>250 G</t>
  </si>
  <si>
    <t>GAROTO</t>
  </si>
  <si>
    <t>225 G</t>
  </si>
  <si>
    <t>800 G</t>
  </si>
  <si>
    <t>240 G</t>
  </si>
  <si>
    <t>375 G</t>
  </si>
  <si>
    <t>400 G</t>
  </si>
  <si>
    <t>1 KG</t>
  </si>
  <si>
    <t>180 G</t>
  </si>
  <si>
    <t>LACTA</t>
  </si>
  <si>
    <t>270 G</t>
  </si>
  <si>
    <t xml:space="preserve">OVO SONHO DE VALSA </t>
  </si>
  <si>
    <t>196 G</t>
  </si>
  <si>
    <t>OVO DIAMENTE NEGRO</t>
  </si>
  <si>
    <t>500 G</t>
  </si>
  <si>
    <t>OVO LAKA</t>
  </si>
  <si>
    <t>236 G</t>
  </si>
  <si>
    <t>280 G</t>
  </si>
  <si>
    <t>170 G</t>
  </si>
  <si>
    <t>NESTLÉ</t>
  </si>
  <si>
    <t xml:space="preserve">OVO ALPINO </t>
  </si>
  <si>
    <t>OVO GALAK</t>
  </si>
  <si>
    <t>100 G</t>
  </si>
  <si>
    <t>350 G</t>
  </si>
  <si>
    <t>CHAMAA</t>
  </si>
  <si>
    <t xml:space="preserve">EXTRA  </t>
  </si>
  <si>
    <t>PEIXES</t>
  </si>
  <si>
    <t>1KG</t>
  </si>
  <si>
    <t>BACALHAU PORTO</t>
  </si>
  <si>
    <t>BACALHAU FRESCO</t>
  </si>
  <si>
    <t>SARDINHA FRESCA</t>
  </si>
  <si>
    <t>FILE DE MERLUZA</t>
  </si>
  <si>
    <t>FILE DE TILAPIA</t>
  </si>
  <si>
    <t>SALMÃO</t>
  </si>
  <si>
    <t>CURIMBA</t>
  </si>
  <si>
    <t>PACU</t>
  </si>
  <si>
    <t>TAMBAQUI</t>
  </si>
  <si>
    <t>DOURADO</t>
  </si>
  <si>
    <t>PINTADO INTEIRO</t>
  </si>
  <si>
    <t>PINTADO POSTAS</t>
  </si>
  <si>
    <t>SARDINHA ÓLEO</t>
  </si>
  <si>
    <t xml:space="preserve">SARDINHA MOLHO </t>
  </si>
  <si>
    <t>ATUM</t>
  </si>
  <si>
    <t>AZEITONA VERDE</t>
  </si>
  <si>
    <t xml:space="preserve">500 G </t>
  </si>
  <si>
    <t>AZEITONA PRETA</t>
  </si>
  <si>
    <t>AZEITE OLIVA</t>
  </si>
  <si>
    <t>200 ML</t>
  </si>
  <si>
    <t>500 ML</t>
  </si>
  <si>
    <t>OVO SERENATA DE AMOR</t>
  </si>
  <si>
    <t>375G</t>
  </si>
  <si>
    <t>OVO TALENTO AVELÃ</t>
  </si>
  <si>
    <t>743 G</t>
  </si>
  <si>
    <t>215 G</t>
  </si>
  <si>
    <t>360 G</t>
  </si>
  <si>
    <t>800G</t>
  </si>
  <si>
    <t>CHOCOLATES BRASIL CACAU</t>
  </si>
  <si>
    <t>300 G</t>
  </si>
  <si>
    <t>BRASIL CACAU</t>
  </si>
  <si>
    <t xml:space="preserve">OVO CLASSICO DIET </t>
  </si>
  <si>
    <t>P PERNAMBUCO</t>
  </si>
  <si>
    <t>130 G</t>
  </si>
  <si>
    <t>370 G</t>
  </si>
  <si>
    <t>220 G</t>
  </si>
  <si>
    <t>60 G</t>
  </si>
  <si>
    <t>OVO TALENTO DE COLHER</t>
  </si>
  <si>
    <t>OVO TALENTO MEIO AMARGO</t>
  </si>
  <si>
    <t>OVO TALENTO DOCE DE LEITE</t>
  </si>
  <si>
    <t>OVO TALENTO CASTANHA DO PARÁ</t>
  </si>
  <si>
    <t>OVO GAROTO CROCANTE</t>
  </si>
  <si>
    <t>50 G</t>
  </si>
  <si>
    <t>OVO AVENGERS</t>
  </si>
  <si>
    <t>COELHO BATON</t>
  </si>
  <si>
    <t>73 G</t>
  </si>
  <si>
    <t>BATON MAIS LEITE</t>
  </si>
  <si>
    <t>OVO MINNIE  MOUSE</t>
  </si>
  <si>
    <t>330 G</t>
  </si>
  <si>
    <t>320 G</t>
  </si>
  <si>
    <t>196  G</t>
  </si>
  <si>
    <t>356 G</t>
  </si>
  <si>
    <t>OVO LAKA /OREO</t>
  </si>
  <si>
    <t>OVO LACTA DIET</t>
  </si>
  <si>
    <t>OVOV BIS</t>
  </si>
  <si>
    <t>318 G</t>
  </si>
  <si>
    <t>OVO LACTA AO LEITE</t>
  </si>
  <si>
    <t xml:space="preserve">OVO SHOT </t>
  </si>
  <si>
    <t>OVO DIAMANTE NEGRO MEIO A MEIO</t>
  </si>
  <si>
    <t>OVO BIS LAKA  MEIO A MEIO</t>
  </si>
  <si>
    <t>530 G</t>
  </si>
  <si>
    <t xml:space="preserve">OVO HOT WHEELS </t>
  </si>
  <si>
    <t>OVO HOMEM ARANHA</t>
  </si>
  <si>
    <t>OVO BATMAN</t>
  </si>
  <si>
    <t>OVO EVER AFTER HIGH</t>
  </si>
  <si>
    <t>OVO BARBIE AGENTES</t>
  </si>
  <si>
    <t>OVO ALPINO COELHO</t>
  </si>
  <si>
    <t>OVO ALPINO  COLHER</t>
  </si>
  <si>
    <t>90 G</t>
  </si>
  <si>
    <t>OVO PRESTIGIO</t>
  </si>
  <si>
    <t>OVO GALAK COELHO</t>
  </si>
  <si>
    <t xml:space="preserve">240 G </t>
  </si>
  <si>
    <t>OVO AO LEITE</t>
  </si>
  <si>
    <t>OVO BRANCO CROCANTE</t>
  </si>
  <si>
    <t xml:space="preserve">OVO TRIO GOURMET </t>
  </si>
  <si>
    <t>440 G</t>
  </si>
  <si>
    <t xml:space="preserve">OVO GOURMET VINHO DO PORTO </t>
  </si>
  <si>
    <t>OVO LACREME AO LEITE</t>
  </si>
  <si>
    <t>OVO LACREME BRANCO</t>
  </si>
  <si>
    <t xml:space="preserve">OVO LACREME  COLLECTION </t>
  </si>
  <si>
    <t>180  G</t>
  </si>
  <si>
    <t>2,8 KG</t>
  </si>
  <si>
    <t>MAIS Q PEIXE</t>
  </si>
  <si>
    <t>LEITE DE COCO</t>
  </si>
  <si>
    <t xml:space="preserve">OVO CLASSICO GATO MIA </t>
  </si>
  <si>
    <t>OVO TRIPOLINO MORANGO</t>
  </si>
  <si>
    <t>OVO TRUFADOS MEIO A MEIO</t>
  </si>
  <si>
    <t>PARANA</t>
  </si>
  <si>
    <t>FEIRA DO PEIXE</t>
  </si>
  <si>
    <t>KINDER OVO FADAS</t>
  </si>
  <si>
    <t>KINDER OVO MEU MALVADO FAVORITO</t>
  </si>
  <si>
    <t>KINDER OVO PONY</t>
  </si>
  <si>
    <t>KINDER OVO STAR WARS</t>
  </si>
  <si>
    <t>KINDER OVO VELOX</t>
  </si>
  <si>
    <t>OVO FERRERO COLLECTON</t>
  </si>
  <si>
    <t>241 G</t>
  </si>
  <si>
    <t>354 G</t>
  </si>
  <si>
    <t>OVO FERRERO</t>
  </si>
  <si>
    <t xml:space="preserve">365 G </t>
  </si>
  <si>
    <t>GAROTO TALENTO COELHO</t>
  </si>
  <si>
    <t>150  G</t>
  </si>
  <si>
    <t>BATON COLHER MORANGO</t>
  </si>
  <si>
    <t>BATON COLHER CREME</t>
  </si>
  <si>
    <t xml:space="preserve"> 73 G</t>
  </si>
  <si>
    <t>BATOM CESTA MINI OVOS</t>
  </si>
  <si>
    <t>BATON FAZENDA</t>
  </si>
  <si>
    <t>95 G</t>
  </si>
  <si>
    <t>BATON LATA MINI OVOS</t>
  </si>
  <si>
    <t>186 G</t>
  </si>
  <si>
    <t xml:space="preserve">BATON CREME </t>
  </si>
  <si>
    <t xml:space="preserve">CAIXA DE BOMBOM </t>
  </si>
  <si>
    <t>OVO BIS BRANCO</t>
  </si>
  <si>
    <t>OVO MUNDO VIDEOGAMES</t>
  </si>
  <si>
    <t>85 G</t>
  </si>
  <si>
    <t>MINI OVO COELHO PASCOA</t>
  </si>
  <si>
    <t>MINI OVO RECHEADO SONHO VALSA</t>
  </si>
  <si>
    <t>302 G</t>
  </si>
  <si>
    <t xml:space="preserve">OVO KITKAT </t>
  </si>
  <si>
    <t>OVO PRINCESA CASTELO</t>
  </si>
  <si>
    <t>OVO SURPRESA AO LEITE</t>
  </si>
  <si>
    <t xml:space="preserve">OVO PRESTIGIO DARK </t>
  </si>
  <si>
    <t xml:space="preserve">PEIXE TIPO BACALHAU </t>
  </si>
  <si>
    <t>PEIXE TIPO BACALHAU LASCAS</t>
  </si>
  <si>
    <t>BATATA</t>
  </si>
  <si>
    <t>CEBOLA</t>
  </si>
  <si>
    <t>COMPLEMENTOS</t>
  </si>
  <si>
    <t>ASSAI</t>
  </si>
  <si>
    <t>OVO CLAS CHOCOLATE/LEITE/CROCANTE/MEIO A MEIO</t>
  </si>
  <si>
    <t>OVO CLAS CHOCOLATE BRANCO</t>
  </si>
  <si>
    <t>OVO CLASSICO MEIO A MEIO COM FLOCOS ARROZ</t>
  </si>
  <si>
    <t xml:space="preserve">OVO SEM LACTOSE </t>
  </si>
  <si>
    <t>150G</t>
  </si>
  <si>
    <t>OVO TRUFADO TRADICIONAL</t>
  </si>
  <si>
    <t>OVO TRUFA DE COLHER</t>
  </si>
  <si>
    <t>380 G</t>
  </si>
  <si>
    <t>OVO TRUFADO MARACUJA</t>
  </si>
  <si>
    <t>OVOCREME DE AVELÃ</t>
  </si>
  <si>
    <t>OVO DINDA CHOCOLATE</t>
  </si>
  <si>
    <t xml:space="preserve">OVO BRIGADEIRO </t>
  </si>
  <si>
    <t>34,,90</t>
  </si>
  <si>
    <t>OVO GOURMET DE CORTE</t>
  </si>
  <si>
    <t>OVO DREAMS  SOBREMESA BEM CASADO</t>
  </si>
  <si>
    <t>OVO DREAMS SOBREMESAS  MIL FOLHAS/MARACUJA</t>
  </si>
  <si>
    <t>OVO DREAMS TRADICIONAL/PETIT GATEAU</t>
  </si>
  <si>
    <t xml:space="preserve">OVO LACREME  </t>
  </si>
  <si>
    <t>175 G</t>
  </si>
  <si>
    <t>OVO CLASSICOS SORTIDOS</t>
  </si>
  <si>
    <t>360G</t>
  </si>
  <si>
    <t>OVO CLASSICOS CEREJA/TRUFA/CROCANTE</t>
  </si>
  <si>
    <t>OVO ZERO ADIÇÃO DE AÇUCAR</t>
  </si>
  <si>
    <t>OVO ZERO LACTOSE AO LEITE</t>
  </si>
  <si>
    <t xml:space="preserve">OVO BYTES AO LEITE </t>
  </si>
  <si>
    <t>OVO BYTES BRANCO COM COOKIES</t>
  </si>
  <si>
    <t>OVO CHOCOMONSTROS</t>
  </si>
  <si>
    <t>OVO LACREME KIDS</t>
  </si>
  <si>
    <t>160 G</t>
  </si>
  <si>
    <t>OVO BENDITO CACAO</t>
  </si>
  <si>
    <t xml:space="preserve">                             PESQUISA DE PREÇOS PRODUTOS SEMANA SANTA - 23 DE MARÇO 2017.</t>
  </si>
  <si>
    <t>84 G</t>
  </si>
  <si>
    <t>165 G</t>
  </si>
  <si>
    <t>120 G</t>
  </si>
  <si>
    <t>55,85</t>
  </si>
  <si>
    <t>295  G</t>
  </si>
  <si>
    <t>210 G</t>
  </si>
  <si>
    <t>OVO DINDA</t>
  </si>
  <si>
    <t>OVO PETIT GATEAU</t>
  </si>
  <si>
    <t>OVO COOKIES &amp; CREAM</t>
  </si>
  <si>
    <t>MINI OVO CACKE OVO</t>
  </si>
  <si>
    <t>OVO BIS OREO</t>
  </si>
  <si>
    <t xml:space="preserve">OVO GRANDES SUCESSOS </t>
  </si>
  <si>
    <t>OVO KITKAT SPECKER/GIFPING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</si>
</sst>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textRotation="90"/>
    </xf>
    <xf numFmtId="0" fontId="9" fillId="0" borderId="11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2" fontId="11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4" fontId="0" fillId="0" borderId="0" xfId="0" applyNumberFormat="1" applyAlignment="1">
      <alignment/>
    </xf>
    <xf numFmtId="10" fontId="1" fillId="0" borderId="0" xfId="49" applyNumberFormat="1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10" fontId="1" fillId="0" borderId="0" xfId="49" applyNumberFormat="1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0" fontId="1" fillId="0" borderId="11" xfId="49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2" fontId="11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2" fontId="11" fillId="36" borderId="11" xfId="0" applyNumberFormat="1" applyFont="1" applyFill="1" applyBorder="1" applyAlignment="1">
      <alignment horizontal="center"/>
    </xf>
    <xf numFmtId="10" fontId="11" fillId="36" borderId="12" xfId="49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/>
    </xf>
    <xf numFmtId="10" fontId="1" fillId="36" borderId="11" xfId="49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2" fontId="0" fillId="36" borderId="11" xfId="0" applyNumberFormat="1" applyFont="1" applyFill="1" applyBorder="1" applyAlignment="1">
      <alignment horizontal="left"/>
    </xf>
    <xf numFmtId="10" fontId="11" fillId="0" borderId="0" xfId="49" applyNumberFormat="1" applyFont="1" applyBorder="1" applyAlignment="1">
      <alignment horizontal="center"/>
    </xf>
    <xf numFmtId="0" fontId="9" fillId="36" borderId="11" xfId="0" applyFont="1" applyFill="1" applyBorder="1" applyAlignment="1">
      <alignment textRotation="90"/>
    </xf>
    <xf numFmtId="0" fontId="10" fillId="36" borderId="14" xfId="0" applyFont="1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textRotation="9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0</xdr:col>
      <xdr:colOff>1971675</xdr:colOff>
      <xdr:row>4</xdr:row>
      <xdr:rowOff>0</xdr:rowOff>
    </xdr:to>
    <xdr:pic>
      <xdr:nvPicPr>
        <xdr:cNvPr id="1" name="Picture 2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647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161</xdr:row>
      <xdr:rowOff>295275</xdr:rowOff>
    </xdr:from>
    <xdr:to>
      <xdr:col>0</xdr:col>
      <xdr:colOff>1552575</xdr:colOff>
      <xdr:row>162</xdr:row>
      <xdr:rowOff>0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7947600"/>
          <a:ext cx="64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1"/>
  <sheetViews>
    <sheetView tabSelected="1" view="pageBreakPreview" zoomScale="80" zoomScaleNormal="75" zoomScaleSheetLayoutView="80" zoomScalePageLayoutView="0" workbookViewId="0" topLeftCell="A1">
      <selection activeCell="G167" sqref="G167"/>
    </sheetView>
  </sheetViews>
  <sheetFormatPr defaultColWidth="6.57421875" defaultRowHeight="12.75"/>
  <cols>
    <col min="1" max="1" width="52.00390625" style="0" customWidth="1"/>
    <col min="2" max="2" width="9.00390625" style="0" customWidth="1"/>
    <col min="3" max="3" width="7.8515625" style="0" customWidth="1"/>
    <col min="4" max="5" width="7.421875" style="0" customWidth="1"/>
    <col min="6" max="6" width="6.421875" style="0" customWidth="1"/>
    <col min="7" max="7" width="7.8515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7.00390625" style="0" customWidth="1"/>
    <col min="12" max="12" width="9.28125" style="0" bestFit="1" customWidth="1"/>
    <col min="13" max="14" width="7.421875" style="0" customWidth="1"/>
    <col min="15" max="15" width="8.57421875" style="0" bestFit="1" customWidth="1"/>
    <col min="16" max="16" width="7.7109375" style="0" customWidth="1"/>
    <col min="17" max="17" width="9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ht="23.25">
      <c r="A2" s="4"/>
      <c r="B2" s="5" t="s">
        <v>0</v>
      </c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8"/>
    </row>
    <row r="3" spans="1:14" ht="18">
      <c r="A3" s="9"/>
      <c r="B3" s="9" t="s">
        <v>204</v>
      </c>
      <c r="C3" s="10"/>
      <c r="D3" s="10"/>
      <c r="E3" s="10"/>
      <c r="F3" s="10"/>
      <c r="G3" s="10"/>
      <c r="H3" s="11"/>
      <c r="I3" s="11"/>
      <c r="J3" s="12"/>
      <c r="K3" s="12"/>
      <c r="L3" s="12"/>
      <c r="M3" s="12"/>
      <c r="N3" s="12"/>
    </row>
    <row r="4" spans="1:14" ht="18">
      <c r="A4" s="9"/>
      <c r="B4" s="9"/>
      <c r="C4" s="10"/>
      <c r="D4" s="10"/>
      <c r="E4" s="10"/>
      <c r="F4" s="10"/>
      <c r="G4" s="10"/>
      <c r="H4" s="11"/>
      <c r="I4" s="11"/>
      <c r="J4" s="12"/>
      <c r="K4" s="12"/>
      <c r="L4" s="12"/>
      <c r="M4" s="12"/>
      <c r="N4" s="12"/>
    </row>
    <row r="5" spans="1:17" ht="84.75" customHeight="1">
      <c r="A5" s="13"/>
      <c r="B5" s="2"/>
      <c r="C5" s="14"/>
      <c r="D5" s="16" t="s">
        <v>1</v>
      </c>
      <c r="E5" s="16" t="s">
        <v>2</v>
      </c>
      <c r="F5" s="16" t="s">
        <v>134</v>
      </c>
      <c r="G5" s="16" t="s">
        <v>3</v>
      </c>
      <c r="H5" s="16" t="s">
        <v>77</v>
      </c>
      <c r="I5" s="16" t="s">
        <v>4</v>
      </c>
      <c r="J5" s="16" t="s">
        <v>5</v>
      </c>
      <c r="K5" s="16" t="s">
        <v>6</v>
      </c>
      <c r="L5" s="16" t="s">
        <v>7</v>
      </c>
      <c r="M5" s="52" t="s">
        <v>8</v>
      </c>
      <c r="N5" s="52" t="s">
        <v>173</v>
      </c>
      <c r="O5" s="16" t="s">
        <v>10</v>
      </c>
      <c r="P5" s="16" t="s">
        <v>11</v>
      </c>
      <c r="Q5" s="17" t="s">
        <v>12</v>
      </c>
    </row>
    <row r="6" spans="1:19" ht="12" customHeight="1">
      <c r="A6" s="18" t="s">
        <v>13</v>
      </c>
      <c r="B6" s="19"/>
      <c r="C6" s="20" t="s">
        <v>14</v>
      </c>
      <c r="D6" s="21"/>
      <c r="E6" s="21"/>
      <c r="F6" s="22"/>
      <c r="G6" s="21"/>
      <c r="H6" s="21"/>
      <c r="I6" s="21"/>
      <c r="J6" s="21"/>
      <c r="K6" s="21"/>
      <c r="L6" s="21"/>
      <c r="M6" s="21"/>
      <c r="N6" s="22"/>
      <c r="O6" s="21"/>
      <c r="P6" s="22"/>
      <c r="Q6" s="23"/>
      <c r="R6" s="24"/>
      <c r="S6" s="25"/>
    </row>
    <row r="7" spans="1:19" s="34" customFormat="1" ht="18" customHeight="1">
      <c r="A7" s="26" t="s">
        <v>17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32"/>
      <c r="S7" s="33"/>
    </row>
    <row r="8" spans="1:19" s="34" customFormat="1" ht="18" customHeight="1">
      <c r="A8" s="29" t="s">
        <v>18</v>
      </c>
      <c r="B8" s="31"/>
      <c r="C8" s="31" t="s">
        <v>15</v>
      </c>
      <c r="D8" s="31"/>
      <c r="E8" s="31">
        <v>39</v>
      </c>
      <c r="F8" s="31"/>
      <c r="G8" s="31"/>
      <c r="H8" s="31"/>
      <c r="I8" s="31"/>
      <c r="J8" s="31">
        <v>42.9</v>
      </c>
      <c r="K8" s="31"/>
      <c r="L8" s="31"/>
      <c r="M8" s="31">
        <v>54.9</v>
      </c>
      <c r="N8" s="31"/>
      <c r="O8" s="95"/>
      <c r="P8" s="95"/>
      <c r="Q8" s="125"/>
      <c r="R8" s="33"/>
      <c r="S8" s="33"/>
    </row>
    <row r="9" spans="1:19" s="34" customFormat="1" ht="18" customHeight="1">
      <c r="A9" s="91" t="s">
        <v>136</v>
      </c>
      <c r="B9" s="31"/>
      <c r="C9" s="31" t="s">
        <v>15</v>
      </c>
      <c r="D9" s="31"/>
      <c r="E9" s="31">
        <v>39</v>
      </c>
      <c r="F9" s="31"/>
      <c r="G9" s="31"/>
      <c r="H9" s="31"/>
      <c r="I9" s="31"/>
      <c r="J9" s="31">
        <v>42.9</v>
      </c>
      <c r="K9" s="31"/>
      <c r="L9" s="31"/>
      <c r="M9" s="31"/>
      <c r="N9" s="31"/>
      <c r="O9" s="95">
        <f aca="true" t="shared" si="0" ref="O9:O14">SMALL(D9:N9,1)</f>
        <v>39</v>
      </c>
      <c r="P9" s="95">
        <f aca="true" t="shared" si="1" ref="P9:P14">LARGE(D9:N9,1)</f>
        <v>42.9</v>
      </c>
      <c r="Q9" s="125">
        <f aca="true" t="shared" si="2" ref="Q9:Q15">(P9-O9)/O9</f>
        <v>0.09999999999999996</v>
      </c>
      <c r="R9" s="33"/>
      <c r="S9" s="33"/>
    </row>
    <row r="10" spans="1:19" s="34" customFormat="1" ht="18" customHeight="1">
      <c r="A10" s="91" t="s">
        <v>137</v>
      </c>
      <c r="B10" s="31"/>
      <c r="C10" s="31" t="s">
        <v>41</v>
      </c>
      <c r="D10" s="31"/>
      <c r="E10" s="31">
        <v>32.5</v>
      </c>
      <c r="F10" s="31"/>
      <c r="G10" s="31"/>
      <c r="H10" s="31"/>
      <c r="I10" s="31"/>
      <c r="J10" s="31">
        <v>34.99</v>
      </c>
      <c r="K10" s="31"/>
      <c r="L10" s="31">
        <v>43.89</v>
      </c>
      <c r="M10" s="31"/>
      <c r="N10" s="31"/>
      <c r="O10" s="95">
        <f t="shared" si="0"/>
        <v>32.5</v>
      </c>
      <c r="P10" s="95">
        <f t="shared" si="1"/>
        <v>43.89</v>
      </c>
      <c r="Q10" s="125">
        <f t="shared" si="2"/>
        <v>0.3504615384615385</v>
      </c>
      <c r="R10" s="33"/>
      <c r="S10" s="33"/>
    </row>
    <row r="11" spans="1:19" s="34" customFormat="1" ht="18" customHeight="1">
      <c r="A11" s="91" t="s">
        <v>138</v>
      </c>
      <c r="B11" s="31"/>
      <c r="C11" s="31" t="s">
        <v>41</v>
      </c>
      <c r="D11" s="31"/>
      <c r="E11" s="31"/>
      <c r="F11" s="31"/>
      <c r="G11" s="31"/>
      <c r="H11" s="31"/>
      <c r="I11" s="31">
        <v>49.99</v>
      </c>
      <c r="J11" s="31">
        <v>34.99</v>
      </c>
      <c r="K11" s="31"/>
      <c r="L11" s="31"/>
      <c r="M11" s="31"/>
      <c r="N11" s="31"/>
      <c r="O11" s="95">
        <f t="shared" si="0"/>
        <v>34.99</v>
      </c>
      <c r="P11" s="95">
        <f t="shared" si="1"/>
        <v>49.99</v>
      </c>
      <c r="Q11" s="125">
        <f t="shared" si="2"/>
        <v>0.4286939125464418</v>
      </c>
      <c r="R11" s="33"/>
      <c r="S11" s="33"/>
    </row>
    <row r="12" spans="1:19" s="34" customFormat="1" ht="18" customHeight="1">
      <c r="A12" s="91" t="s">
        <v>139</v>
      </c>
      <c r="B12" s="31"/>
      <c r="C12" s="31" t="s">
        <v>41</v>
      </c>
      <c r="D12" s="31"/>
      <c r="E12" s="31">
        <v>30.5</v>
      </c>
      <c r="F12" s="31"/>
      <c r="G12" s="31"/>
      <c r="H12" s="31"/>
      <c r="I12" s="31">
        <v>49.99</v>
      </c>
      <c r="J12" s="31">
        <v>34.99</v>
      </c>
      <c r="K12" s="31"/>
      <c r="L12" s="31">
        <v>43.89</v>
      </c>
      <c r="M12" s="31">
        <v>44.9</v>
      </c>
      <c r="N12" s="31"/>
      <c r="O12" s="95">
        <f t="shared" si="0"/>
        <v>30.5</v>
      </c>
      <c r="P12" s="95">
        <f t="shared" si="1"/>
        <v>49.99</v>
      </c>
      <c r="Q12" s="125">
        <f t="shared" si="2"/>
        <v>0.6390163934426231</v>
      </c>
      <c r="R12" s="33"/>
      <c r="S12" s="33"/>
    </row>
    <row r="13" spans="1:19" s="34" customFormat="1" ht="18" customHeight="1">
      <c r="A13" s="91" t="s">
        <v>140</v>
      </c>
      <c r="B13" s="31"/>
      <c r="C13" s="31" t="s">
        <v>15</v>
      </c>
      <c r="D13" s="40"/>
      <c r="E13" s="87">
        <v>37</v>
      </c>
      <c r="F13" s="41"/>
      <c r="G13" s="31"/>
      <c r="H13" s="40"/>
      <c r="I13" s="87"/>
      <c r="J13" s="87">
        <v>42.9</v>
      </c>
      <c r="K13" s="40"/>
      <c r="L13" s="41" t="s">
        <v>208</v>
      </c>
      <c r="M13" s="37">
        <v>54.9</v>
      </c>
      <c r="N13" s="37"/>
      <c r="O13" s="95">
        <f t="shared" si="0"/>
        <v>37</v>
      </c>
      <c r="P13" s="95">
        <f t="shared" si="1"/>
        <v>54.9</v>
      </c>
      <c r="Q13" s="125">
        <f t="shared" si="2"/>
        <v>0.4837837837837837</v>
      </c>
      <c r="R13" s="43"/>
      <c r="S13" s="43"/>
    </row>
    <row r="14" spans="1:19" s="34" customFormat="1" ht="18" customHeight="1">
      <c r="A14" s="91" t="s">
        <v>141</v>
      </c>
      <c r="B14" s="31"/>
      <c r="C14" s="31" t="s">
        <v>142</v>
      </c>
      <c r="D14" s="42"/>
      <c r="E14" s="107">
        <v>44</v>
      </c>
      <c r="F14" s="42"/>
      <c r="G14" s="31"/>
      <c r="H14" s="42"/>
      <c r="I14" s="42"/>
      <c r="J14" s="107">
        <v>48.49</v>
      </c>
      <c r="K14" s="42"/>
      <c r="L14" s="39"/>
      <c r="M14" s="31">
        <v>64.9</v>
      </c>
      <c r="N14" s="31"/>
      <c r="O14" s="95">
        <f t="shared" si="0"/>
        <v>44</v>
      </c>
      <c r="P14" s="95">
        <f t="shared" si="1"/>
        <v>64.9</v>
      </c>
      <c r="Q14" s="125">
        <f t="shared" si="2"/>
        <v>0.47500000000000014</v>
      </c>
      <c r="R14" s="43"/>
      <c r="S14" s="43"/>
    </row>
    <row r="15" spans="1:19" s="34" customFormat="1" ht="18" customHeight="1">
      <c r="A15" s="91" t="s">
        <v>141</v>
      </c>
      <c r="B15" s="31"/>
      <c r="C15" s="31" t="s">
        <v>143</v>
      </c>
      <c r="D15" s="39"/>
      <c r="E15" s="31">
        <v>57</v>
      </c>
      <c r="F15" s="39"/>
      <c r="G15" s="31"/>
      <c r="H15" s="86"/>
      <c r="I15" s="86"/>
      <c r="J15" s="86">
        <v>65.49</v>
      </c>
      <c r="K15" s="39"/>
      <c r="L15" s="31"/>
      <c r="M15" s="27"/>
      <c r="N15" s="27"/>
      <c r="O15" s="95">
        <f aca="true" t="shared" si="3" ref="O15:O36">SMALL(D15:N15,1)</f>
        <v>57</v>
      </c>
      <c r="P15" s="95">
        <f aca="true" t="shared" si="4" ref="P15:P36">LARGE(D15:N15,1)</f>
        <v>65.49</v>
      </c>
      <c r="Q15" s="125">
        <f t="shared" si="2"/>
        <v>0.14894736842105255</v>
      </c>
      <c r="R15" s="43"/>
      <c r="S15" s="43"/>
    </row>
    <row r="16" spans="1:19" s="34" customFormat="1" ht="18" customHeight="1">
      <c r="A16" s="91" t="s">
        <v>144</v>
      </c>
      <c r="B16" s="31"/>
      <c r="C16" s="31" t="s">
        <v>21</v>
      </c>
      <c r="D16" s="39"/>
      <c r="E16" s="31">
        <v>44</v>
      </c>
      <c r="F16" s="39"/>
      <c r="G16" s="31"/>
      <c r="H16" s="44"/>
      <c r="I16" s="44"/>
      <c r="J16" s="86">
        <v>48.49</v>
      </c>
      <c r="K16" s="31">
        <v>62.99</v>
      </c>
      <c r="L16" s="39"/>
      <c r="M16" s="45">
        <v>64.9</v>
      </c>
      <c r="N16" s="45"/>
      <c r="O16" s="95">
        <f t="shared" si="3"/>
        <v>44</v>
      </c>
      <c r="P16" s="95">
        <f t="shared" si="4"/>
        <v>64.9</v>
      </c>
      <c r="Q16" s="125">
        <f aca="true" t="shared" si="5" ref="Q16:Q36">(P16-O16)/O16</f>
        <v>0.47500000000000014</v>
      </c>
      <c r="R16" s="43"/>
      <c r="S16" s="43"/>
    </row>
    <row r="17" spans="1:19" s="34" customFormat="1" ht="18" customHeight="1">
      <c r="A17" s="91" t="s">
        <v>144</v>
      </c>
      <c r="B17" s="31"/>
      <c r="C17" s="31" t="s">
        <v>145</v>
      </c>
      <c r="D17" s="31"/>
      <c r="E17" s="31">
        <v>57</v>
      </c>
      <c r="F17" s="31"/>
      <c r="G17" s="31"/>
      <c r="H17" s="31"/>
      <c r="I17" s="31"/>
      <c r="J17" s="31">
        <v>65.49</v>
      </c>
      <c r="K17" s="31"/>
      <c r="L17" s="31">
        <v>79.98</v>
      </c>
      <c r="M17" s="31"/>
      <c r="N17" s="31"/>
      <c r="O17" s="95">
        <f t="shared" si="3"/>
        <v>57</v>
      </c>
      <c r="P17" s="95">
        <f t="shared" si="4"/>
        <v>79.98</v>
      </c>
      <c r="Q17" s="125">
        <f t="shared" si="5"/>
        <v>0.40315789473684216</v>
      </c>
      <c r="R17" s="33"/>
      <c r="S17" s="33"/>
    </row>
    <row r="18" spans="1:19" s="34" customFormat="1" ht="18" customHeight="1">
      <c r="A18" s="26" t="s">
        <v>20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4"/>
      <c r="P18" s="134"/>
      <c r="Q18" s="135"/>
      <c r="R18" s="33"/>
      <c r="S18" s="33"/>
    </row>
    <row r="19" spans="1:19" s="34" customFormat="1" ht="18" customHeight="1">
      <c r="A19" s="91" t="s">
        <v>84</v>
      </c>
      <c r="B19" s="27"/>
      <c r="C19" s="27" t="s">
        <v>73</v>
      </c>
      <c r="D19" s="31">
        <v>64.99</v>
      </c>
      <c r="E19" s="31">
        <v>55</v>
      </c>
      <c r="F19" s="31"/>
      <c r="G19" s="31"/>
      <c r="H19" s="31"/>
      <c r="I19" s="31">
        <v>49.9</v>
      </c>
      <c r="J19" s="31">
        <v>49.99</v>
      </c>
      <c r="K19" s="31"/>
      <c r="L19" s="31"/>
      <c r="M19" s="31">
        <v>59.9</v>
      </c>
      <c r="N19" s="31">
        <v>56.95</v>
      </c>
      <c r="O19" s="95">
        <f t="shared" si="3"/>
        <v>49.9</v>
      </c>
      <c r="P19" s="95">
        <f t="shared" si="4"/>
        <v>64.99</v>
      </c>
      <c r="Q19" s="125">
        <f t="shared" si="5"/>
        <v>0.30240480961923843</v>
      </c>
      <c r="R19" s="33"/>
      <c r="S19" s="33"/>
    </row>
    <row r="20" spans="1:19" s="34" customFormat="1" ht="18" customHeight="1">
      <c r="A20" s="85" t="s">
        <v>85</v>
      </c>
      <c r="B20" s="45"/>
      <c r="C20" s="45" t="s">
        <v>21</v>
      </c>
      <c r="D20" s="31">
        <v>36.99</v>
      </c>
      <c r="E20" s="31">
        <v>30</v>
      </c>
      <c r="F20" s="31">
        <v>30.99</v>
      </c>
      <c r="G20" s="31"/>
      <c r="H20" s="31"/>
      <c r="I20" s="31">
        <v>49.9</v>
      </c>
      <c r="J20" s="27">
        <v>29.9</v>
      </c>
      <c r="K20" s="31"/>
      <c r="L20" s="31"/>
      <c r="M20" s="31">
        <v>35.9</v>
      </c>
      <c r="N20" s="31">
        <v>33.3</v>
      </c>
      <c r="O20" s="95">
        <f t="shared" si="3"/>
        <v>29.9</v>
      </c>
      <c r="P20" s="95">
        <f t="shared" si="4"/>
        <v>49.9</v>
      </c>
      <c r="Q20" s="125">
        <f t="shared" si="5"/>
        <v>0.6688963210702341</v>
      </c>
      <c r="R20" s="33"/>
      <c r="S20" s="33"/>
    </row>
    <row r="21" spans="1:19" s="34" customFormat="1" ht="18" customHeight="1">
      <c r="A21" s="85" t="s">
        <v>70</v>
      </c>
      <c r="B21" s="31"/>
      <c r="C21" s="31" t="s">
        <v>69</v>
      </c>
      <c r="D21" s="31">
        <v>49.99</v>
      </c>
      <c r="E21" s="31">
        <v>43</v>
      </c>
      <c r="F21" s="31">
        <v>43.99</v>
      </c>
      <c r="G21" s="31"/>
      <c r="H21" s="31"/>
      <c r="I21" s="31">
        <v>44.9</v>
      </c>
      <c r="J21" s="27">
        <v>42.6</v>
      </c>
      <c r="K21" s="31"/>
      <c r="L21" s="31"/>
      <c r="M21" s="31">
        <v>44.9</v>
      </c>
      <c r="N21" s="31">
        <v>47.5</v>
      </c>
      <c r="O21" s="95">
        <f t="shared" si="3"/>
        <v>42.6</v>
      </c>
      <c r="P21" s="95">
        <f t="shared" si="4"/>
        <v>49.99</v>
      </c>
      <c r="Q21" s="125">
        <f t="shared" si="5"/>
        <v>0.17347417840375587</v>
      </c>
      <c r="R21" s="33"/>
      <c r="S21" s="33"/>
    </row>
    <row r="22" spans="1:19" s="34" customFormat="1" ht="18" customHeight="1">
      <c r="A22" s="91" t="s">
        <v>86</v>
      </c>
      <c r="B22" s="31"/>
      <c r="C22" s="31" t="s">
        <v>24</v>
      </c>
      <c r="D22" s="31">
        <v>49.99</v>
      </c>
      <c r="E22" s="31">
        <v>43</v>
      </c>
      <c r="F22" s="31"/>
      <c r="G22" s="31"/>
      <c r="H22" s="31"/>
      <c r="I22" s="31">
        <v>49.9</v>
      </c>
      <c r="J22" s="31">
        <v>42.67</v>
      </c>
      <c r="K22" s="31"/>
      <c r="L22" s="31"/>
      <c r="M22" s="31">
        <v>44.9</v>
      </c>
      <c r="N22" s="31">
        <v>47.5</v>
      </c>
      <c r="O22" s="95">
        <f t="shared" si="3"/>
        <v>42.67</v>
      </c>
      <c r="P22" s="95">
        <f t="shared" si="4"/>
        <v>49.99</v>
      </c>
      <c r="Q22" s="125">
        <f t="shared" si="5"/>
        <v>0.1715490977267401</v>
      </c>
      <c r="R22" s="33"/>
      <c r="S22" s="33"/>
    </row>
    <row r="23" spans="1:19" s="34" customFormat="1" ht="18" customHeight="1">
      <c r="A23" s="91" t="s">
        <v>87</v>
      </c>
      <c r="B23" s="31"/>
      <c r="C23" s="31" t="s">
        <v>24</v>
      </c>
      <c r="D23" s="31">
        <v>49.99</v>
      </c>
      <c r="E23" s="31">
        <v>43</v>
      </c>
      <c r="F23" s="31">
        <v>43.99</v>
      </c>
      <c r="G23" s="31"/>
      <c r="H23" s="31"/>
      <c r="I23" s="31">
        <v>44.9</v>
      </c>
      <c r="J23" s="31">
        <v>42.69</v>
      </c>
      <c r="K23" s="31"/>
      <c r="L23" s="31"/>
      <c r="M23" s="31">
        <v>44.9</v>
      </c>
      <c r="N23" s="31">
        <v>47.5</v>
      </c>
      <c r="O23" s="95">
        <f t="shared" si="3"/>
        <v>42.69</v>
      </c>
      <c r="P23" s="95">
        <f t="shared" si="4"/>
        <v>49.99</v>
      </c>
      <c r="Q23" s="125">
        <f t="shared" si="5"/>
        <v>0.17100023424689634</v>
      </c>
      <c r="R23" s="33"/>
      <c r="S23" s="33"/>
    </row>
    <row r="24" spans="1:19" s="34" customFormat="1" ht="18" customHeight="1">
      <c r="A24" s="85" t="s">
        <v>68</v>
      </c>
      <c r="B24" s="31"/>
      <c r="C24" s="31" t="s">
        <v>82</v>
      </c>
      <c r="D24" s="31">
        <v>29.99</v>
      </c>
      <c r="E24" s="31">
        <v>26</v>
      </c>
      <c r="F24" s="31">
        <v>25.99</v>
      </c>
      <c r="G24" s="31"/>
      <c r="H24" s="31"/>
      <c r="I24" s="31">
        <v>29.99</v>
      </c>
      <c r="J24" s="31">
        <v>25.69</v>
      </c>
      <c r="K24" s="31"/>
      <c r="L24" s="31"/>
      <c r="M24" s="31">
        <v>29.9</v>
      </c>
      <c r="N24" s="31">
        <v>28.5</v>
      </c>
      <c r="O24" s="95">
        <f t="shared" si="3"/>
        <v>25.69</v>
      </c>
      <c r="P24" s="95">
        <f t="shared" si="4"/>
        <v>29.99</v>
      </c>
      <c r="Q24" s="125">
        <f t="shared" si="5"/>
        <v>0.16738030362008552</v>
      </c>
      <c r="R24" s="33"/>
      <c r="S24" s="33"/>
    </row>
    <row r="25" spans="1:19" s="34" customFormat="1" ht="18" customHeight="1">
      <c r="A25" s="85" t="s">
        <v>88</v>
      </c>
      <c r="B25" s="31"/>
      <c r="C25" s="31" t="s">
        <v>72</v>
      </c>
      <c r="D25" s="31">
        <v>29.99</v>
      </c>
      <c r="E25" s="31">
        <v>26</v>
      </c>
      <c r="F25" s="31"/>
      <c r="G25" s="31"/>
      <c r="H25" s="31"/>
      <c r="I25" s="31">
        <v>29.99</v>
      </c>
      <c r="J25" s="31"/>
      <c r="K25" s="31"/>
      <c r="L25" s="31"/>
      <c r="M25" s="31">
        <v>29.9</v>
      </c>
      <c r="N25" s="31">
        <v>28.5</v>
      </c>
      <c r="O25" s="95">
        <f t="shared" si="3"/>
        <v>26</v>
      </c>
      <c r="P25" s="95">
        <f t="shared" si="4"/>
        <v>29.99</v>
      </c>
      <c r="Q25" s="125">
        <f t="shared" si="5"/>
        <v>0.1534615384615384</v>
      </c>
      <c r="R25" s="33"/>
      <c r="S25" s="33"/>
    </row>
    <row r="26" spans="1:19" s="34" customFormat="1" ht="18" customHeight="1">
      <c r="A26" s="85" t="s">
        <v>146</v>
      </c>
      <c r="B26" s="31"/>
      <c r="C26" s="31" t="s">
        <v>115</v>
      </c>
      <c r="D26" s="31">
        <v>19.99</v>
      </c>
      <c r="E26" s="31"/>
      <c r="F26" s="31"/>
      <c r="G26" s="31"/>
      <c r="H26" s="31"/>
      <c r="I26" s="31"/>
      <c r="J26" s="31"/>
      <c r="K26" s="31"/>
      <c r="L26" s="31"/>
      <c r="M26" s="31">
        <v>21.9</v>
      </c>
      <c r="N26" s="31"/>
      <c r="O26" s="95">
        <f t="shared" si="3"/>
        <v>19.99</v>
      </c>
      <c r="P26" s="95">
        <f t="shared" si="4"/>
        <v>21.9</v>
      </c>
      <c r="Q26" s="125">
        <f t="shared" si="5"/>
        <v>0.09554777388694348</v>
      </c>
      <c r="R26" s="33"/>
      <c r="S26" s="33"/>
    </row>
    <row r="27" spans="1:19" s="34" customFormat="1" ht="18" customHeight="1">
      <c r="A27" s="91" t="s">
        <v>90</v>
      </c>
      <c r="B27" s="31"/>
      <c r="C27" s="31" t="s">
        <v>147</v>
      </c>
      <c r="D27" s="31">
        <v>49.99</v>
      </c>
      <c r="E27" s="31"/>
      <c r="F27" s="31"/>
      <c r="G27" s="31"/>
      <c r="H27" s="31"/>
      <c r="I27" s="31">
        <v>39.9</v>
      </c>
      <c r="J27" s="31">
        <v>53.9</v>
      </c>
      <c r="K27" s="31"/>
      <c r="L27" s="31"/>
      <c r="M27" s="31">
        <v>32.9</v>
      </c>
      <c r="N27" s="31"/>
      <c r="O27" s="95">
        <f t="shared" si="3"/>
        <v>32.9</v>
      </c>
      <c r="P27" s="95">
        <f t="shared" si="4"/>
        <v>53.9</v>
      </c>
      <c r="Q27" s="125">
        <f t="shared" si="5"/>
        <v>0.6382978723404256</v>
      </c>
      <c r="R27" s="33"/>
      <c r="S27" s="33"/>
    </row>
    <row r="28" spans="1:19" s="34" customFormat="1" ht="18" customHeight="1">
      <c r="A28" s="91" t="s">
        <v>91</v>
      </c>
      <c r="B28" s="31"/>
      <c r="C28" s="31" t="s">
        <v>89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>
        <v>8.99</v>
      </c>
      <c r="O28" s="95"/>
      <c r="P28" s="95"/>
      <c r="Q28" s="125"/>
      <c r="R28" s="33"/>
      <c r="S28" s="33"/>
    </row>
    <row r="29" spans="1:19" s="34" customFormat="1" ht="18" customHeight="1">
      <c r="A29" s="91" t="s">
        <v>148</v>
      </c>
      <c r="B29" s="31"/>
      <c r="C29" s="31" t="s">
        <v>92</v>
      </c>
      <c r="D29" s="31"/>
      <c r="E29" s="31"/>
      <c r="F29" s="31"/>
      <c r="G29" s="31"/>
      <c r="H29" s="31"/>
      <c r="I29" s="31"/>
      <c r="J29" s="31"/>
      <c r="K29" s="31"/>
      <c r="L29" s="31"/>
      <c r="M29" s="31">
        <v>16.9</v>
      </c>
      <c r="N29" s="31"/>
      <c r="O29" s="95">
        <f t="shared" si="3"/>
        <v>16.9</v>
      </c>
      <c r="P29" s="95">
        <f t="shared" si="4"/>
        <v>16.9</v>
      </c>
      <c r="Q29" s="125">
        <f t="shared" si="5"/>
        <v>0</v>
      </c>
      <c r="R29" s="33"/>
      <c r="S29" s="33"/>
    </row>
    <row r="30" spans="1:19" s="34" customFormat="1" ht="18" customHeight="1">
      <c r="A30" s="91" t="s">
        <v>149</v>
      </c>
      <c r="B30" s="31"/>
      <c r="C30" s="31" t="s">
        <v>150</v>
      </c>
      <c r="D30" s="31"/>
      <c r="E30" s="31"/>
      <c r="F30" s="31"/>
      <c r="G30" s="31"/>
      <c r="H30" s="31"/>
      <c r="I30" s="31"/>
      <c r="J30" s="31">
        <v>13.69</v>
      </c>
      <c r="K30" s="31"/>
      <c r="L30" s="31"/>
      <c r="M30" s="31">
        <v>16.9</v>
      </c>
      <c r="N30" s="31">
        <v>15.99</v>
      </c>
      <c r="O30" s="95">
        <f t="shared" si="3"/>
        <v>13.69</v>
      </c>
      <c r="P30" s="95">
        <f t="shared" si="4"/>
        <v>16.9</v>
      </c>
      <c r="Q30" s="125">
        <f t="shared" si="5"/>
        <v>0.23447772096420738</v>
      </c>
      <c r="R30" s="33"/>
      <c r="S30" s="33"/>
    </row>
    <row r="31" spans="1:19" s="34" customFormat="1" ht="18" customHeight="1">
      <c r="A31" s="91" t="s">
        <v>151</v>
      </c>
      <c r="B31" s="31"/>
      <c r="C31" s="31" t="s">
        <v>115</v>
      </c>
      <c r="D31" s="31"/>
      <c r="E31" s="31"/>
      <c r="F31" s="31"/>
      <c r="G31" s="31"/>
      <c r="H31" s="31"/>
      <c r="I31" s="31"/>
      <c r="J31" s="31"/>
      <c r="K31" s="31"/>
      <c r="L31" s="31"/>
      <c r="M31" s="31">
        <v>21.9</v>
      </c>
      <c r="N31" s="31"/>
      <c r="O31" s="95">
        <f t="shared" si="3"/>
        <v>21.9</v>
      </c>
      <c r="P31" s="95">
        <f t="shared" si="4"/>
        <v>21.9</v>
      </c>
      <c r="Q31" s="125">
        <f t="shared" si="5"/>
        <v>0</v>
      </c>
      <c r="R31" s="33"/>
      <c r="S31" s="33"/>
    </row>
    <row r="32" spans="1:19" s="34" customFormat="1" ht="18" customHeight="1">
      <c r="A32" s="91" t="s">
        <v>152</v>
      </c>
      <c r="B32" s="31"/>
      <c r="C32" s="31" t="s">
        <v>153</v>
      </c>
      <c r="D32" s="31"/>
      <c r="E32" s="31"/>
      <c r="F32" s="31"/>
      <c r="G32" s="31"/>
      <c r="H32" s="31"/>
      <c r="I32" s="31"/>
      <c r="J32" s="31"/>
      <c r="K32" s="31"/>
      <c r="L32" s="31"/>
      <c r="M32" s="31">
        <v>19.9</v>
      </c>
      <c r="N32" s="31"/>
      <c r="O32" s="95">
        <f t="shared" si="3"/>
        <v>19.9</v>
      </c>
      <c r="P32" s="95">
        <f t="shared" si="4"/>
        <v>19.9</v>
      </c>
      <c r="Q32" s="125">
        <f t="shared" si="5"/>
        <v>0</v>
      </c>
      <c r="R32" s="33"/>
      <c r="S32" s="33"/>
    </row>
    <row r="33" spans="1:19" s="34" customFormat="1" ht="18" customHeight="1">
      <c r="A33" s="91" t="s">
        <v>154</v>
      </c>
      <c r="B33" s="31"/>
      <c r="C33" s="31" t="s">
        <v>27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95"/>
      <c r="P33" s="95"/>
      <c r="Q33" s="125"/>
      <c r="R33" s="33"/>
      <c r="S33" s="33"/>
    </row>
    <row r="34" spans="1:19" s="34" customFormat="1" ht="18" customHeight="1">
      <c r="A34" s="91" t="s">
        <v>93</v>
      </c>
      <c r="B34" s="31"/>
      <c r="C34" s="31" t="s">
        <v>155</v>
      </c>
      <c r="D34" s="31">
        <v>32.99</v>
      </c>
      <c r="E34" s="31">
        <v>26</v>
      </c>
      <c r="F34" s="31"/>
      <c r="G34" s="31"/>
      <c r="H34" s="31"/>
      <c r="I34" s="31">
        <v>39.9</v>
      </c>
      <c r="J34" s="31">
        <v>25.69</v>
      </c>
      <c r="K34" s="31"/>
      <c r="L34" s="31"/>
      <c r="M34" s="31">
        <v>26.9</v>
      </c>
      <c r="N34" s="31">
        <v>29.99</v>
      </c>
      <c r="O34" s="95">
        <f t="shared" si="3"/>
        <v>25.69</v>
      </c>
      <c r="P34" s="95">
        <f t="shared" si="4"/>
        <v>39.9</v>
      </c>
      <c r="Q34" s="125">
        <f t="shared" si="5"/>
        <v>0.5531335149863759</v>
      </c>
      <c r="R34" s="33"/>
      <c r="S34" s="33"/>
    </row>
    <row r="35" spans="1:19" s="34" customFormat="1" ht="18" customHeight="1">
      <c r="A35" s="91" t="s">
        <v>94</v>
      </c>
      <c r="B35" s="31"/>
      <c r="C35" s="31" t="s">
        <v>15</v>
      </c>
      <c r="D35" s="31">
        <v>49.99</v>
      </c>
      <c r="E35" s="31">
        <v>39</v>
      </c>
      <c r="F35" s="31">
        <v>39.99</v>
      </c>
      <c r="G35" s="31"/>
      <c r="H35" s="31"/>
      <c r="I35" s="31">
        <v>44.99</v>
      </c>
      <c r="J35" s="31">
        <v>45.99</v>
      </c>
      <c r="K35" s="31"/>
      <c r="L35" s="31"/>
      <c r="M35" s="31"/>
      <c r="N35" s="31">
        <v>42.8</v>
      </c>
      <c r="O35" s="95">
        <f t="shared" si="3"/>
        <v>39</v>
      </c>
      <c r="P35" s="95">
        <f t="shared" si="4"/>
        <v>49.99</v>
      </c>
      <c r="Q35" s="125">
        <f t="shared" si="5"/>
        <v>0.28179487179487184</v>
      </c>
      <c r="R35" s="33"/>
      <c r="S35" s="33"/>
    </row>
    <row r="36" spans="1:19" s="34" customFormat="1" ht="18" customHeight="1">
      <c r="A36" s="91" t="s">
        <v>156</v>
      </c>
      <c r="B36" s="31"/>
      <c r="C36" s="31" t="s">
        <v>16</v>
      </c>
      <c r="D36" s="31">
        <v>36.99</v>
      </c>
      <c r="E36" s="31">
        <v>30</v>
      </c>
      <c r="F36" s="31"/>
      <c r="G36" s="31"/>
      <c r="H36" s="31"/>
      <c r="I36" s="31">
        <v>34.9</v>
      </c>
      <c r="J36" s="31">
        <v>29.99</v>
      </c>
      <c r="K36" s="31"/>
      <c r="L36" s="31"/>
      <c r="M36" s="31">
        <v>29.9</v>
      </c>
      <c r="N36" s="31">
        <v>33.3</v>
      </c>
      <c r="O36" s="95">
        <f t="shared" si="3"/>
        <v>29.9</v>
      </c>
      <c r="P36" s="95">
        <f t="shared" si="4"/>
        <v>36.99</v>
      </c>
      <c r="Q36" s="125">
        <f t="shared" si="5"/>
        <v>0.23712374581939813</v>
      </c>
      <c r="R36" s="33"/>
      <c r="S36" s="33"/>
    </row>
    <row r="37" spans="1:19" s="34" customFormat="1" ht="18" customHeight="1">
      <c r="A37" s="100" t="s">
        <v>157</v>
      </c>
      <c r="B37" s="31"/>
      <c r="C37" s="31" t="s">
        <v>76</v>
      </c>
      <c r="D37" s="31">
        <v>7.99</v>
      </c>
      <c r="E37" s="31">
        <v>8.39</v>
      </c>
      <c r="F37" s="31"/>
      <c r="G37" s="31"/>
      <c r="H37" s="31"/>
      <c r="I37" s="31"/>
      <c r="J37" s="31"/>
      <c r="K37" s="31"/>
      <c r="L37" s="31"/>
      <c r="M37" s="31">
        <v>7.99</v>
      </c>
      <c r="N37" s="31"/>
      <c r="O37" s="95">
        <f>SMALL(D37:N37,1)</f>
        <v>7.99</v>
      </c>
      <c r="P37" s="95">
        <f>LARGE(D37:N37,1)</f>
        <v>8.39</v>
      </c>
      <c r="Q37" s="125">
        <f>(P37-O37)/O37</f>
        <v>0.050062578222778514</v>
      </c>
      <c r="R37" s="33"/>
      <c r="S37" s="33"/>
    </row>
    <row r="38" spans="1:19" s="34" customFormat="1" ht="18" customHeight="1">
      <c r="A38" s="26" t="s">
        <v>28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4"/>
      <c r="P38" s="134"/>
      <c r="Q38" s="135"/>
      <c r="R38" s="33"/>
      <c r="S38" s="33"/>
    </row>
    <row r="39" spans="1:19" s="34" customFormat="1" ht="18" customHeight="1">
      <c r="A39" s="91" t="s">
        <v>30</v>
      </c>
      <c r="B39" s="31"/>
      <c r="C39" s="31" t="s">
        <v>29</v>
      </c>
      <c r="D39" s="31">
        <v>37.99</v>
      </c>
      <c r="E39" s="31">
        <v>28.5</v>
      </c>
      <c r="F39" s="31"/>
      <c r="G39" s="31"/>
      <c r="H39" s="31"/>
      <c r="I39" s="31"/>
      <c r="J39" s="31">
        <v>34.89</v>
      </c>
      <c r="K39" s="31"/>
      <c r="L39" s="31">
        <v>31.45</v>
      </c>
      <c r="M39" s="31">
        <v>29.9</v>
      </c>
      <c r="N39" s="31">
        <v>32.95</v>
      </c>
      <c r="O39" s="95">
        <f aca="true" t="shared" si="6" ref="O39:O73">SMALL(D39:N39,1)</f>
        <v>28.5</v>
      </c>
      <c r="P39" s="95">
        <f aca="true" t="shared" si="7" ref="P39:P73">LARGE(D39:N39,1)</f>
        <v>37.99</v>
      </c>
      <c r="Q39" s="125">
        <f aca="true" t="shared" si="8" ref="Q39:Q73">(P39-O39)/O39</f>
        <v>0.33298245614035094</v>
      </c>
      <c r="R39" s="33"/>
      <c r="S39" s="33"/>
    </row>
    <row r="40" spans="1:19" s="34" customFormat="1" ht="18" customHeight="1">
      <c r="A40" s="29" t="s">
        <v>30</v>
      </c>
      <c r="B40" s="31"/>
      <c r="C40" s="31" t="s">
        <v>95</v>
      </c>
      <c r="D40" s="31">
        <v>49.99</v>
      </c>
      <c r="E40" s="31">
        <v>38</v>
      </c>
      <c r="F40" s="31"/>
      <c r="G40" s="31"/>
      <c r="H40" s="31"/>
      <c r="I40" s="31">
        <v>44.9</v>
      </c>
      <c r="J40" s="31">
        <v>44.99</v>
      </c>
      <c r="K40" s="31">
        <v>46.99</v>
      </c>
      <c r="L40" s="31">
        <v>39.98</v>
      </c>
      <c r="M40" s="31">
        <v>39.9</v>
      </c>
      <c r="N40" s="31">
        <v>42.95</v>
      </c>
      <c r="O40" s="95">
        <f t="shared" si="6"/>
        <v>38</v>
      </c>
      <c r="P40" s="95">
        <f t="shared" si="7"/>
        <v>49.99</v>
      </c>
      <c r="Q40" s="125">
        <f t="shared" si="8"/>
        <v>0.3155263157894737</v>
      </c>
      <c r="R40" s="33"/>
      <c r="S40" s="33"/>
    </row>
    <row r="41" spans="1:19" s="34" customFormat="1" ht="18" customHeight="1">
      <c r="A41" s="29" t="s">
        <v>32</v>
      </c>
      <c r="B41" s="31"/>
      <c r="C41" s="31" t="s">
        <v>72</v>
      </c>
      <c r="D41" s="31">
        <v>36.99</v>
      </c>
      <c r="E41" s="31">
        <v>28.5</v>
      </c>
      <c r="F41" s="31"/>
      <c r="G41" s="31"/>
      <c r="H41" s="31"/>
      <c r="I41" s="31">
        <v>29.9</v>
      </c>
      <c r="J41" s="31">
        <v>33.99</v>
      </c>
      <c r="K41" s="31">
        <v>35.99</v>
      </c>
      <c r="L41" s="31">
        <v>31.45</v>
      </c>
      <c r="M41" s="31">
        <v>29.9</v>
      </c>
      <c r="N41" s="31">
        <v>32.95</v>
      </c>
      <c r="O41" s="95">
        <f t="shared" si="6"/>
        <v>28.5</v>
      </c>
      <c r="P41" s="95">
        <f t="shared" si="7"/>
        <v>36.99</v>
      </c>
      <c r="Q41" s="125">
        <f t="shared" si="8"/>
        <v>0.2978947368421053</v>
      </c>
      <c r="R41" s="33"/>
      <c r="S41" s="33"/>
    </row>
    <row r="42" spans="1:19" s="34" customFormat="1" ht="18" customHeight="1">
      <c r="A42" s="29" t="s">
        <v>32</v>
      </c>
      <c r="B42" s="31"/>
      <c r="C42" s="31" t="s">
        <v>96</v>
      </c>
      <c r="D42" s="31">
        <v>47.99</v>
      </c>
      <c r="E42" s="31">
        <v>38</v>
      </c>
      <c r="F42" s="31"/>
      <c r="G42" s="31"/>
      <c r="H42" s="31"/>
      <c r="I42" s="31">
        <v>44.9</v>
      </c>
      <c r="J42" s="31">
        <v>44.99</v>
      </c>
      <c r="K42" s="31"/>
      <c r="L42" s="31">
        <v>39.98</v>
      </c>
      <c r="M42" s="31">
        <v>39.9</v>
      </c>
      <c r="N42" s="31">
        <v>43.75</v>
      </c>
      <c r="O42" s="95">
        <f t="shared" si="6"/>
        <v>38</v>
      </c>
      <c r="P42" s="95">
        <f t="shared" si="7"/>
        <v>47.99</v>
      </c>
      <c r="Q42" s="125">
        <f t="shared" si="8"/>
        <v>0.2628947368421053</v>
      </c>
      <c r="R42" s="33"/>
      <c r="S42" s="33"/>
    </row>
    <row r="43" spans="1:19" s="34" customFormat="1" ht="18" customHeight="1">
      <c r="A43" s="29" t="s">
        <v>34</v>
      </c>
      <c r="B43" s="31"/>
      <c r="C43" s="31" t="s">
        <v>97</v>
      </c>
      <c r="D43" s="31">
        <v>36.99</v>
      </c>
      <c r="E43" s="31">
        <v>33</v>
      </c>
      <c r="F43" s="31"/>
      <c r="G43" s="31"/>
      <c r="H43" s="31"/>
      <c r="I43" s="31">
        <v>35.9</v>
      </c>
      <c r="J43" s="31">
        <v>33.9</v>
      </c>
      <c r="K43" s="31">
        <v>35.99</v>
      </c>
      <c r="L43" s="31">
        <v>31.45</v>
      </c>
      <c r="M43" s="31">
        <v>29.9</v>
      </c>
      <c r="N43" s="31">
        <v>22.95</v>
      </c>
      <c r="O43" s="95">
        <f t="shared" si="6"/>
        <v>22.95</v>
      </c>
      <c r="P43" s="95">
        <f t="shared" si="7"/>
        <v>36.99</v>
      </c>
      <c r="Q43" s="125">
        <f t="shared" si="8"/>
        <v>0.6117647058823531</v>
      </c>
      <c r="R43" s="33"/>
      <c r="S43" s="33"/>
    </row>
    <row r="44" spans="1:19" s="34" customFormat="1" ht="18" customHeight="1">
      <c r="A44" s="91" t="s">
        <v>99</v>
      </c>
      <c r="B44" s="31"/>
      <c r="C44" s="31" t="s">
        <v>98</v>
      </c>
      <c r="D44" s="31">
        <v>47.99</v>
      </c>
      <c r="E44" s="31">
        <v>38</v>
      </c>
      <c r="F44" s="31"/>
      <c r="G44" s="31"/>
      <c r="H44" s="31"/>
      <c r="I44" s="31"/>
      <c r="J44" s="31">
        <v>44.99</v>
      </c>
      <c r="K44" s="31"/>
      <c r="L44" s="31"/>
      <c r="M44" s="31">
        <v>39.9</v>
      </c>
      <c r="N44" s="31">
        <v>43.75</v>
      </c>
      <c r="O44" s="95">
        <f t="shared" si="6"/>
        <v>38</v>
      </c>
      <c r="P44" s="95">
        <f t="shared" si="7"/>
        <v>47.99</v>
      </c>
      <c r="Q44" s="125">
        <f t="shared" si="8"/>
        <v>0.2628947368421053</v>
      </c>
      <c r="R44" s="33"/>
      <c r="S44" s="33"/>
    </row>
    <row r="45" spans="1:19" s="34" customFormat="1" ht="18" customHeight="1">
      <c r="A45" s="91" t="s">
        <v>100</v>
      </c>
      <c r="B45" s="31"/>
      <c r="C45" s="31" t="s">
        <v>72</v>
      </c>
      <c r="D45" s="31">
        <v>36.9</v>
      </c>
      <c r="E45" s="31"/>
      <c r="F45" s="31"/>
      <c r="G45" s="31"/>
      <c r="H45" s="31"/>
      <c r="I45" s="31">
        <v>35.9</v>
      </c>
      <c r="J45" s="31">
        <v>33.99</v>
      </c>
      <c r="K45" s="31"/>
      <c r="L45" s="31"/>
      <c r="M45" s="31">
        <v>29.9</v>
      </c>
      <c r="N45" s="31"/>
      <c r="O45" s="95">
        <f t="shared" si="6"/>
        <v>29.9</v>
      </c>
      <c r="P45" s="95">
        <f t="shared" si="7"/>
        <v>36.9</v>
      </c>
      <c r="Q45" s="125">
        <f t="shared" si="8"/>
        <v>0.23411371237458195</v>
      </c>
      <c r="R45" s="33"/>
      <c r="S45" s="33"/>
    </row>
    <row r="46" spans="1:19" s="34" customFormat="1" ht="18" customHeight="1">
      <c r="A46" s="91" t="s">
        <v>158</v>
      </c>
      <c r="B46" s="31"/>
      <c r="C46" s="31" t="s">
        <v>23</v>
      </c>
      <c r="D46" s="31">
        <v>37.99</v>
      </c>
      <c r="E46" s="31"/>
      <c r="F46" s="31"/>
      <c r="G46" s="31"/>
      <c r="H46" s="31"/>
      <c r="I46" s="31">
        <v>24.49</v>
      </c>
      <c r="J46" s="31">
        <v>33.9</v>
      </c>
      <c r="K46" s="31"/>
      <c r="L46" s="31">
        <v>31.45</v>
      </c>
      <c r="M46" s="31">
        <v>32.9</v>
      </c>
      <c r="N46" s="31"/>
      <c r="O46" s="95">
        <f t="shared" si="6"/>
        <v>24.49</v>
      </c>
      <c r="P46" s="95">
        <f t="shared" si="7"/>
        <v>37.99</v>
      </c>
      <c r="Q46" s="125">
        <f t="shared" si="8"/>
        <v>0.5512454062882811</v>
      </c>
      <c r="R46" s="33"/>
      <c r="S46" s="33"/>
    </row>
    <row r="47" spans="1:19" s="34" customFormat="1" ht="18" customHeight="1">
      <c r="A47" s="91" t="s">
        <v>215</v>
      </c>
      <c r="B47" s="31"/>
      <c r="C47" s="31" t="s">
        <v>102</v>
      </c>
      <c r="D47" s="31">
        <v>47.99</v>
      </c>
      <c r="E47" s="31">
        <v>28.3</v>
      </c>
      <c r="F47" s="31"/>
      <c r="G47" s="31"/>
      <c r="H47" s="31"/>
      <c r="I47" s="31">
        <v>42.9</v>
      </c>
      <c r="J47" s="31">
        <v>51.9</v>
      </c>
      <c r="K47" s="31"/>
      <c r="L47" s="31"/>
      <c r="M47" s="31">
        <v>39.9</v>
      </c>
      <c r="N47" s="31">
        <v>43.75</v>
      </c>
      <c r="O47" s="95">
        <f t="shared" si="6"/>
        <v>28.3</v>
      </c>
      <c r="P47" s="95">
        <f t="shared" si="7"/>
        <v>51.9</v>
      </c>
      <c r="Q47" s="125">
        <f t="shared" si="8"/>
        <v>0.8339222614840989</v>
      </c>
      <c r="R47" s="33"/>
      <c r="S47" s="33"/>
    </row>
    <row r="48" spans="1:19" s="34" customFormat="1" ht="18" customHeight="1">
      <c r="A48" s="91" t="s">
        <v>101</v>
      </c>
      <c r="B48" s="31"/>
      <c r="C48" s="31" t="s">
        <v>102</v>
      </c>
      <c r="D48" s="31">
        <v>49.99</v>
      </c>
      <c r="E48" s="31">
        <v>38</v>
      </c>
      <c r="F48" s="31"/>
      <c r="G48" s="31"/>
      <c r="H48" s="31"/>
      <c r="I48" s="31"/>
      <c r="J48" s="31">
        <v>44.99</v>
      </c>
      <c r="K48" s="31"/>
      <c r="L48" s="31">
        <v>39.98</v>
      </c>
      <c r="M48" s="31">
        <v>39.9</v>
      </c>
      <c r="N48" s="31">
        <v>43.8</v>
      </c>
      <c r="O48" s="95">
        <f t="shared" si="6"/>
        <v>38</v>
      </c>
      <c r="P48" s="95">
        <f t="shared" si="7"/>
        <v>49.99</v>
      </c>
      <c r="Q48" s="125">
        <f t="shared" si="8"/>
        <v>0.3155263157894737</v>
      </c>
      <c r="R48" s="33"/>
      <c r="S48" s="33"/>
    </row>
    <row r="49" spans="1:19" s="34" customFormat="1" ht="18" customHeight="1">
      <c r="A49" s="91" t="s">
        <v>103</v>
      </c>
      <c r="B49" s="39"/>
      <c r="C49" s="39" t="s">
        <v>31</v>
      </c>
      <c r="D49" s="31">
        <v>29.99</v>
      </c>
      <c r="E49" s="31">
        <v>23</v>
      </c>
      <c r="F49" s="31"/>
      <c r="G49" s="31"/>
      <c r="H49" s="31"/>
      <c r="I49" s="31">
        <v>27.9</v>
      </c>
      <c r="J49" s="31">
        <v>27.9</v>
      </c>
      <c r="K49" s="31">
        <v>29.99</v>
      </c>
      <c r="L49" s="31">
        <v>24.89</v>
      </c>
      <c r="M49" s="31">
        <v>25.9</v>
      </c>
      <c r="N49" s="31">
        <v>26.8</v>
      </c>
      <c r="O49" s="95">
        <f t="shared" si="6"/>
        <v>23</v>
      </c>
      <c r="P49" s="95">
        <f t="shared" si="7"/>
        <v>29.99</v>
      </c>
      <c r="Q49" s="125">
        <f t="shared" si="8"/>
        <v>0.3039130434782608</v>
      </c>
      <c r="R49" s="33"/>
      <c r="S49" s="33"/>
    </row>
    <row r="50" spans="1:19" s="34" customFormat="1" ht="18" customHeight="1">
      <c r="A50" s="91" t="s">
        <v>104</v>
      </c>
      <c r="B50" s="39"/>
      <c r="C50" s="39" t="s">
        <v>35</v>
      </c>
      <c r="D50" s="31">
        <v>29.99</v>
      </c>
      <c r="E50" s="31">
        <v>23</v>
      </c>
      <c r="F50" s="31"/>
      <c r="G50" s="31"/>
      <c r="H50" s="31"/>
      <c r="I50" s="31"/>
      <c r="J50" s="31">
        <v>28</v>
      </c>
      <c r="K50" s="31"/>
      <c r="L50" s="31"/>
      <c r="M50" s="31">
        <v>25.9</v>
      </c>
      <c r="N50" s="31">
        <v>26.8</v>
      </c>
      <c r="O50" s="95">
        <f t="shared" si="6"/>
        <v>23</v>
      </c>
      <c r="P50" s="95">
        <f t="shared" si="7"/>
        <v>29.99</v>
      </c>
      <c r="Q50" s="125">
        <f t="shared" si="8"/>
        <v>0.3039130434782608</v>
      </c>
      <c r="R50" s="33"/>
      <c r="S50" s="33"/>
    </row>
    <row r="51" spans="1:19" s="34" customFormat="1" ht="18" customHeight="1">
      <c r="A51" s="91" t="s">
        <v>105</v>
      </c>
      <c r="B51" s="31"/>
      <c r="C51" s="31" t="s">
        <v>33</v>
      </c>
      <c r="D51" s="31">
        <v>59.99</v>
      </c>
      <c r="E51" s="31">
        <v>47.5</v>
      </c>
      <c r="F51" s="31"/>
      <c r="G51" s="31"/>
      <c r="H51" s="31"/>
      <c r="I51" s="31">
        <v>58.9</v>
      </c>
      <c r="J51" s="31">
        <v>56.79</v>
      </c>
      <c r="K51" s="31">
        <v>58.99</v>
      </c>
      <c r="L51" s="31">
        <v>49.98</v>
      </c>
      <c r="M51" s="31">
        <v>49.9</v>
      </c>
      <c r="N51" s="31">
        <v>54.9</v>
      </c>
      <c r="O51" s="95">
        <f t="shared" si="6"/>
        <v>47.5</v>
      </c>
      <c r="P51" s="95">
        <f t="shared" si="7"/>
        <v>59.99</v>
      </c>
      <c r="Q51" s="125">
        <f t="shared" si="8"/>
        <v>0.26294736842105265</v>
      </c>
      <c r="R51" s="33"/>
      <c r="S51" s="33"/>
    </row>
    <row r="52" spans="1:19" s="34" customFormat="1" ht="18" customHeight="1">
      <c r="A52" s="85" t="s">
        <v>216</v>
      </c>
      <c r="B52" s="31"/>
      <c r="C52" s="31" t="s">
        <v>71</v>
      </c>
      <c r="D52" s="31">
        <v>75.99</v>
      </c>
      <c r="E52" s="31"/>
      <c r="F52" s="31"/>
      <c r="G52" s="31"/>
      <c r="H52" s="31"/>
      <c r="I52" s="31">
        <v>79.9</v>
      </c>
      <c r="J52" s="31">
        <v>71.49</v>
      </c>
      <c r="K52" s="31">
        <v>73.99</v>
      </c>
      <c r="L52" s="31"/>
      <c r="M52" s="31">
        <v>64.9</v>
      </c>
      <c r="N52" s="31"/>
      <c r="O52" s="95">
        <f t="shared" si="6"/>
        <v>64.9</v>
      </c>
      <c r="P52" s="95">
        <f t="shared" si="7"/>
        <v>79.9</v>
      </c>
      <c r="Q52" s="125">
        <f t="shared" si="8"/>
        <v>0.2311248073959938</v>
      </c>
      <c r="R52" s="33"/>
      <c r="S52" s="33"/>
    </row>
    <row r="53" spans="1:19" s="34" customFormat="1" ht="18" customHeight="1">
      <c r="A53" s="85" t="s">
        <v>106</v>
      </c>
      <c r="B53" s="31"/>
      <c r="C53" s="31" t="s">
        <v>107</v>
      </c>
      <c r="D53" s="31">
        <v>59.99</v>
      </c>
      <c r="E53" s="31"/>
      <c r="F53" s="31"/>
      <c r="G53" s="31"/>
      <c r="H53" s="31"/>
      <c r="I53" s="31">
        <v>58.9</v>
      </c>
      <c r="J53" s="31">
        <v>56.79</v>
      </c>
      <c r="K53" s="31"/>
      <c r="L53" s="31">
        <v>49.98</v>
      </c>
      <c r="M53" s="31">
        <v>49.9</v>
      </c>
      <c r="N53" s="31">
        <v>54.95</v>
      </c>
      <c r="O53" s="95">
        <f t="shared" si="6"/>
        <v>49.9</v>
      </c>
      <c r="P53" s="95">
        <f t="shared" si="7"/>
        <v>59.99</v>
      </c>
      <c r="Q53" s="125">
        <f t="shared" si="8"/>
        <v>0.20220440881763535</v>
      </c>
      <c r="R53" s="33"/>
      <c r="S53" s="33"/>
    </row>
    <row r="54" spans="1:19" s="34" customFormat="1" ht="18" customHeight="1">
      <c r="A54" s="85" t="s">
        <v>108</v>
      </c>
      <c r="B54" s="31"/>
      <c r="C54" s="31" t="s">
        <v>37</v>
      </c>
      <c r="D54" s="31">
        <v>47.99</v>
      </c>
      <c r="E54" s="31">
        <v>38</v>
      </c>
      <c r="F54" s="31"/>
      <c r="G54" s="31"/>
      <c r="H54" s="31"/>
      <c r="I54" s="31">
        <v>45.9</v>
      </c>
      <c r="J54" s="31">
        <v>44.99</v>
      </c>
      <c r="K54" s="31">
        <v>46.99</v>
      </c>
      <c r="L54" s="31">
        <v>39.98</v>
      </c>
      <c r="M54" s="37">
        <v>39.9</v>
      </c>
      <c r="N54" s="37">
        <v>43.75</v>
      </c>
      <c r="O54" s="95">
        <f t="shared" si="6"/>
        <v>38</v>
      </c>
      <c r="P54" s="95">
        <f t="shared" si="7"/>
        <v>47.99</v>
      </c>
      <c r="Q54" s="125">
        <f t="shared" si="8"/>
        <v>0.2628947368421053</v>
      </c>
      <c r="R54" s="33"/>
      <c r="S54" s="33"/>
    </row>
    <row r="55" spans="1:19" s="34" customFormat="1" ht="18" customHeight="1">
      <c r="A55" s="85" t="s">
        <v>110</v>
      </c>
      <c r="B55" s="31"/>
      <c r="C55" s="31" t="s">
        <v>37</v>
      </c>
      <c r="D55" s="31">
        <v>47.99</v>
      </c>
      <c r="E55" s="31">
        <v>38</v>
      </c>
      <c r="F55" s="31"/>
      <c r="G55" s="31"/>
      <c r="H55" s="31"/>
      <c r="I55" s="31">
        <v>45.9</v>
      </c>
      <c r="J55" s="31">
        <v>44.99</v>
      </c>
      <c r="K55" s="31"/>
      <c r="L55" s="31">
        <v>39.98</v>
      </c>
      <c r="M55" s="31">
        <v>39.9</v>
      </c>
      <c r="N55" s="31">
        <v>43.6</v>
      </c>
      <c r="O55" s="95">
        <f t="shared" si="6"/>
        <v>38</v>
      </c>
      <c r="P55" s="95">
        <f t="shared" si="7"/>
        <v>47.99</v>
      </c>
      <c r="Q55" s="125">
        <f t="shared" si="8"/>
        <v>0.2628947368421053</v>
      </c>
      <c r="R55" s="33"/>
      <c r="S55" s="33"/>
    </row>
    <row r="56" spans="1:19" s="34" customFormat="1" ht="18" customHeight="1">
      <c r="A56" s="85" t="s">
        <v>111</v>
      </c>
      <c r="B56" s="31"/>
      <c r="C56" s="31" t="s">
        <v>37</v>
      </c>
      <c r="D56" s="31"/>
      <c r="E56" s="31">
        <v>38</v>
      </c>
      <c r="F56" s="31"/>
      <c r="G56" s="31"/>
      <c r="H56" s="31"/>
      <c r="I56" s="31">
        <v>45.9</v>
      </c>
      <c r="J56" s="31">
        <v>44.99</v>
      </c>
      <c r="K56" s="31"/>
      <c r="L56" s="31">
        <v>39.98</v>
      </c>
      <c r="M56" s="31">
        <v>39.9</v>
      </c>
      <c r="N56" s="31">
        <v>43.75</v>
      </c>
      <c r="O56" s="95">
        <f t="shared" si="6"/>
        <v>38</v>
      </c>
      <c r="P56" s="95">
        <f t="shared" si="7"/>
        <v>45.9</v>
      </c>
      <c r="Q56" s="125">
        <f t="shared" si="8"/>
        <v>0.20789473684210522</v>
      </c>
      <c r="R56" s="33"/>
      <c r="S56" s="33"/>
    </row>
    <row r="57" spans="1:19" s="34" customFormat="1" ht="18" customHeight="1">
      <c r="A57" s="85" t="s">
        <v>112</v>
      </c>
      <c r="B57" s="31"/>
      <c r="C57" s="31" t="s">
        <v>37</v>
      </c>
      <c r="D57" s="31"/>
      <c r="E57" s="27">
        <v>43.5</v>
      </c>
      <c r="F57" s="31"/>
      <c r="G57" s="31"/>
      <c r="H57" s="31"/>
      <c r="I57" s="31">
        <v>42.9</v>
      </c>
      <c r="J57" s="31">
        <v>44.99</v>
      </c>
      <c r="K57" s="31">
        <v>46.99</v>
      </c>
      <c r="L57" s="31">
        <v>39.98</v>
      </c>
      <c r="M57" s="39">
        <v>39.9</v>
      </c>
      <c r="N57" s="39"/>
      <c r="O57" s="95">
        <f t="shared" si="6"/>
        <v>39.9</v>
      </c>
      <c r="P57" s="95">
        <f t="shared" si="7"/>
        <v>46.99</v>
      </c>
      <c r="Q57" s="125">
        <f t="shared" si="8"/>
        <v>0.17769423558897252</v>
      </c>
      <c r="R57" s="33"/>
      <c r="S57" s="33"/>
    </row>
    <row r="58" spans="1:19" s="34" customFormat="1" ht="18" customHeight="1">
      <c r="A58" s="85" t="s">
        <v>159</v>
      </c>
      <c r="B58" s="31"/>
      <c r="C58" s="31" t="s">
        <v>37</v>
      </c>
      <c r="D58" s="31">
        <v>47.99</v>
      </c>
      <c r="E58" s="31"/>
      <c r="F58" s="31"/>
      <c r="G58" s="31"/>
      <c r="H58" s="31"/>
      <c r="I58" s="31">
        <v>45.9</v>
      </c>
      <c r="J58" s="31"/>
      <c r="K58" s="31"/>
      <c r="L58" s="31"/>
      <c r="M58" s="31"/>
      <c r="N58" s="31">
        <v>43.75</v>
      </c>
      <c r="O58" s="95">
        <f t="shared" si="6"/>
        <v>43.75</v>
      </c>
      <c r="P58" s="95">
        <f t="shared" si="7"/>
        <v>47.99</v>
      </c>
      <c r="Q58" s="125">
        <f t="shared" si="8"/>
        <v>0.09691428571428576</v>
      </c>
      <c r="R58" s="33"/>
      <c r="S58" s="33"/>
    </row>
    <row r="59" spans="1:19" s="34" customFormat="1" ht="18" customHeight="1">
      <c r="A59" s="85" t="s">
        <v>214</v>
      </c>
      <c r="B59" s="31"/>
      <c r="C59" s="31" t="s">
        <v>160</v>
      </c>
      <c r="D59" s="31"/>
      <c r="E59" s="31"/>
      <c r="F59" s="31"/>
      <c r="G59" s="31"/>
      <c r="H59" s="31"/>
      <c r="I59" s="31"/>
      <c r="J59" s="31">
        <v>12.99</v>
      </c>
      <c r="K59" s="31"/>
      <c r="L59" s="31"/>
      <c r="M59" s="31">
        <v>11.99</v>
      </c>
      <c r="N59" s="31"/>
      <c r="O59" s="95">
        <f t="shared" si="6"/>
        <v>11.99</v>
      </c>
      <c r="P59" s="95">
        <f t="shared" si="7"/>
        <v>12.99</v>
      </c>
      <c r="Q59" s="125">
        <f t="shared" si="8"/>
        <v>0.08340283569641367</v>
      </c>
      <c r="R59" s="33"/>
      <c r="S59" s="33"/>
    </row>
    <row r="60" spans="1:19" s="34" customFormat="1" ht="18" customHeight="1">
      <c r="A60" s="85" t="s">
        <v>161</v>
      </c>
      <c r="B60" s="31"/>
      <c r="C60" s="31" t="s">
        <v>160</v>
      </c>
      <c r="D60" s="31"/>
      <c r="E60" s="31"/>
      <c r="F60" s="31"/>
      <c r="G60" s="31"/>
      <c r="H60" s="31"/>
      <c r="I60" s="31"/>
      <c r="J60" s="31"/>
      <c r="K60" s="31"/>
      <c r="L60" s="31"/>
      <c r="M60" s="31">
        <v>13.99</v>
      </c>
      <c r="N60" s="31"/>
      <c r="O60" s="95">
        <f t="shared" si="6"/>
        <v>13.99</v>
      </c>
      <c r="P60" s="95">
        <f t="shared" si="7"/>
        <v>13.99</v>
      </c>
      <c r="Q60" s="125">
        <f t="shared" si="8"/>
        <v>0</v>
      </c>
      <c r="R60" s="33"/>
      <c r="S60" s="33"/>
    </row>
    <row r="61" spans="1:19" s="34" customFormat="1" ht="18" customHeight="1">
      <c r="A61" s="85" t="s">
        <v>162</v>
      </c>
      <c r="B61" s="31"/>
      <c r="C61" s="31" t="s">
        <v>153</v>
      </c>
      <c r="D61" s="31"/>
      <c r="E61" s="31"/>
      <c r="F61" s="31"/>
      <c r="G61" s="31"/>
      <c r="H61" s="31"/>
      <c r="I61" s="31"/>
      <c r="J61" s="31">
        <v>8.99</v>
      </c>
      <c r="K61" s="31"/>
      <c r="L61" s="31"/>
      <c r="M61" s="31">
        <v>8.99</v>
      </c>
      <c r="N61" s="31"/>
      <c r="O61" s="95">
        <f t="shared" si="6"/>
        <v>8.99</v>
      </c>
      <c r="P61" s="95">
        <f t="shared" si="7"/>
        <v>8.99</v>
      </c>
      <c r="Q61" s="125">
        <f t="shared" si="8"/>
        <v>0</v>
      </c>
      <c r="R61" s="33"/>
      <c r="S61" s="33"/>
    </row>
    <row r="62" spans="1:19" s="34" customFormat="1" ht="18" customHeight="1">
      <c r="A62" s="100" t="s">
        <v>157</v>
      </c>
      <c r="B62" s="101"/>
      <c r="C62" s="101" t="s">
        <v>163</v>
      </c>
      <c r="D62" s="31">
        <v>10.99</v>
      </c>
      <c r="E62" s="31">
        <v>7.45</v>
      </c>
      <c r="F62" s="31">
        <v>11.99</v>
      </c>
      <c r="G62" s="31"/>
      <c r="H62" s="31"/>
      <c r="I62" s="31">
        <v>8.5</v>
      </c>
      <c r="J62" s="31"/>
      <c r="K62" s="31">
        <v>7.95</v>
      </c>
      <c r="L62" s="31">
        <v>10.98</v>
      </c>
      <c r="M62" s="31">
        <v>8.48</v>
      </c>
      <c r="N62" s="31">
        <v>7.95</v>
      </c>
      <c r="O62" s="95">
        <f t="shared" si="6"/>
        <v>7.45</v>
      </c>
      <c r="P62" s="95">
        <f t="shared" si="7"/>
        <v>11.99</v>
      </c>
      <c r="Q62" s="125">
        <f t="shared" si="8"/>
        <v>0.6093959731543624</v>
      </c>
      <c r="R62" s="33"/>
      <c r="S62" s="33"/>
    </row>
    <row r="63" spans="1:19" s="34" customFormat="1" ht="18" customHeight="1">
      <c r="A63" s="26" t="s">
        <v>38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4"/>
      <c r="P63" s="134"/>
      <c r="Q63" s="135"/>
      <c r="R63" s="33"/>
      <c r="S63" s="33"/>
    </row>
    <row r="64" spans="1:19" s="34" customFormat="1" ht="18" customHeight="1">
      <c r="A64" s="91" t="s">
        <v>113</v>
      </c>
      <c r="B64" s="31"/>
      <c r="C64" s="31" t="s">
        <v>115</v>
      </c>
      <c r="D64" s="31">
        <v>24.99</v>
      </c>
      <c r="E64" s="31"/>
      <c r="F64" s="31"/>
      <c r="G64" s="31"/>
      <c r="H64" s="31"/>
      <c r="I64" s="31"/>
      <c r="J64" s="31"/>
      <c r="K64" s="31"/>
      <c r="L64" s="31"/>
      <c r="M64" s="31">
        <v>19.9</v>
      </c>
      <c r="N64" s="31">
        <v>19.99</v>
      </c>
      <c r="O64" s="95">
        <f t="shared" si="6"/>
        <v>19.9</v>
      </c>
      <c r="P64" s="95">
        <f t="shared" si="7"/>
        <v>24.99</v>
      </c>
      <c r="Q64" s="125">
        <f t="shared" si="8"/>
        <v>0.2557788944723618</v>
      </c>
      <c r="R64" s="33"/>
      <c r="S64" s="33"/>
    </row>
    <row r="65" spans="1:19" s="34" customFormat="1" ht="18" customHeight="1">
      <c r="A65" s="91" t="s">
        <v>117</v>
      </c>
      <c r="B65" s="31"/>
      <c r="C65" s="31" t="s">
        <v>115</v>
      </c>
      <c r="D65" s="31">
        <v>24.99</v>
      </c>
      <c r="E65" s="31"/>
      <c r="F65" s="31"/>
      <c r="G65" s="31"/>
      <c r="H65" s="31"/>
      <c r="I65" s="31"/>
      <c r="J65" s="31"/>
      <c r="K65" s="31"/>
      <c r="L65" s="31"/>
      <c r="M65" s="31">
        <v>19.9</v>
      </c>
      <c r="N65" s="31">
        <v>19.99</v>
      </c>
      <c r="O65" s="95">
        <f t="shared" si="6"/>
        <v>19.9</v>
      </c>
      <c r="P65" s="95">
        <f t="shared" si="7"/>
        <v>24.99</v>
      </c>
      <c r="Q65" s="125">
        <f t="shared" si="8"/>
        <v>0.2557788944723618</v>
      </c>
      <c r="R65" s="33"/>
      <c r="S65" s="33"/>
    </row>
    <row r="66" spans="1:19" s="34" customFormat="1" ht="18" customHeight="1">
      <c r="A66" s="91" t="s">
        <v>114</v>
      </c>
      <c r="B66" s="31"/>
      <c r="C66" s="31" t="s">
        <v>73</v>
      </c>
      <c r="D66" s="31">
        <v>64.99</v>
      </c>
      <c r="E66" s="31">
        <v>56</v>
      </c>
      <c r="F66" s="31"/>
      <c r="G66" s="31"/>
      <c r="H66" s="31"/>
      <c r="I66" s="31">
        <v>58.9</v>
      </c>
      <c r="J66" s="31">
        <v>48.9</v>
      </c>
      <c r="K66" s="31"/>
      <c r="L66" s="31">
        <v>54.5</v>
      </c>
      <c r="M66" s="31">
        <v>59.9</v>
      </c>
      <c r="N66" s="31">
        <v>59.9</v>
      </c>
      <c r="O66" s="95">
        <f t="shared" si="6"/>
        <v>48.9</v>
      </c>
      <c r="P66" s="95">
        <f t="shared" si="7"/>
        <v>64.99</v>
      </c>
      <c r="Q66" s="125">
        <f t="shared" si="8"/>
        <v>0.3290388548057259</v>
      </c>
      <c r="R66" s="33"/>
      <c r="S66" s="33"/>
    </row>
    <row r="67" spans="1:19" s="34" customFormat="1" ht="18" customHeight="1">
      <c r="A67" s="91" t="s">
        <v>39</v>
      </c>
      <c r="B67" s="31"/>
      <c r="C67" s="31" t="s">
        <v>42</v>
      </c>
      <c r="D67" s="31">
        <v>54.99</v>
      </c>
      <c r="E67" s="31">
        <v>46</v>
      </c>
      <c r="F67" s="31"/>
      <c r="G67" s="31"/>
      <c r="H67" s="31"/>
      <c r="I67" s="31">
        <v>47.9</v>
      </c>
      <c r="J67" s="31">
        <v>42.49</v>
      </c>
      <c r="K67" s="31"/>
      <c r="L67" s="31">
        <v>45.5</v>
      </c>
      <c r="M67" s="31">
        <v>47.9</v>
      </c>
      <c r="N67" s="31">
        <v>49.9</v>
      </c>
      <c r="O67" s="95">
        <f t="shared" si="6"/>
        <v>42.49</v>
      </c>
      <c r="P67" s="95">
        <f t="shared" si="7"/>
        <v>54.99</v>
      </c>
      <c r="Q67" s="125">
        <f t="shared" si="8"/>
        <v>0.29418686749823486</v>
      </c>
      <c r="R67" s="33"/>
      <c r="S67" s="33"/>
    </row>
    <row r="68" spans="1:19" s="34" customFormat="1" ht="18" customHeight="1">
      <c r="A68" s="92" t="s">
        <v>217</v>
      </c>
      <c r="B68" s="31"/>
      <c r="C68" s="31" t="s">
        <v>209</v>
      </c>
      <c r="D68" s="31">
        <v>89.99</v>
      </c>
      <c r="E68" s="31">
        <v>77</v>
      </c>
      <c r="F68" s="31"/>
      <c r="G68" s="31"/>
      <c r="H68" s="31"/>
      <c r="I68" s="31">
        <v>89.9</v>
      </c>
      <c r="J68" s="31"/>
      <c r="K68" s="31"/>
      <c r="L68" s="31"/>
      <c r="M68" s="31"/>
      <c r="N68" s="31">
        <v>89.99</v>
      </c>
      <c r="O68" s="95">
        <f t="shared" si="6"/>
        <v>77</v>
      </c>
      <c r="P68" s="95">
        <f t="shared" si="7"/>
        <v>89.99</v>
      </c>
      <c r="Q68" s="125">
        <f t="shared" si="8"/>
        <v>0.16870129870129863</v>
      </c>
      <c r="R68" s="33"/>
      <c r="S68" s="33"/>
    </row>
    <row r="69" spans="1:19" s="34" customFormat="1" ht="18" customHeight="1">
      <c r="A69" s="92" t="s">
        <v>164</v>
      </c>
      <c r="B69" s="31"/>
      <c r="C69" s="31" t="s">
        <v>95</v>
      </c>
      <c r="D69" s="31">
        <v>62.99</v>
      </c>
      <c r="E69" s="31">
        <v>51</v>
      </c>
      <c r="F69" s="31"/>
      <c r="G69" s="31"/>
      <c r="H69" s="31"/>
      <c r="I69" s="31">
        <v>56.9</v>
      </c>
      <c r="J69" s="31">
        <v>49.99</v>
      </c>
      <c r="K69" s="31"/>
      <c r="L69" s="31">
        <v>54.5</v>
      </c>
      <c r="M69" s="31">
        <v>59.9</v>
      </c>
      <c r="N69" s="31">
        <v>59.99</v>
      </c>
      <c r="O69" s="95">
        <f t="shared" si="6"/>
        <v>49.99</v>
      </c>
      <c r="P69" s="95">
        <f t="shared" si="7"/>
        <v>62.99</v>
      </c>
      <c r="Q69" s="125">
        <f t="shared" si="8"/>
        <v>0.2600520104020804</v>
      </c>
      <c r="R69" s="33"/>
      <c r="S69" s="33"/>
    </row>
    <row r="70" spans="1:19" s="34" customFormat="1" ht="18" customHeight="1">
      <c r="A70" s="91" t="s">
        <v>119</v>
      </c>
      <c r="B70" s="37"/>
      <c r="C70" s="37" t="s">
        <v>16</v>
      </c>
      <c r="D70" s="31">
        <v>34.99</v>
      </c>
      <c r="E70" s="31"/>
      <c r="F70" s="31"/>
      <c r="G70" s="31"/>
      <c r="H70" s="31"/>
      <c r="I70" s="31">
        <v>29.99</v>
      </c>
      <c r="J70" s="31">
        <v>25.49</v>
      </c>
      <c r="K70" s="31"/>
      <c r="L70" s="31">
        <v>26.89</v>
      </c>
      <c r="M70" s="37">
        <v>29.9</v>
      </c>
      <c r="N70" s="37">
        <v>29.99</v>
      </c>
      <c r="O70" s="95">
        <f t="shared" si="6"/>
        <v>25.49</v>
      </c>
      <c r="P70" s="95">
        <f t="shared" si="7"/>
        <v>34.99</v>
      </c>
      <c r="Q70" s="125">
        <f t="shared" si="8"/>
        <v>0.3726951745782662</v>
      </c>
      <c r="R70" s="33"/>
      <c r="S70" s="33"/>
    </row>
    <row r="71" spans="1:19" s="34" customFormat="1" ht="18" customHeight="1">
      <c r="A71" s="92" t="s">
        <v>116</v>
      </c>
      <c r="B71" s="48"/>
      <c r="C71" s="48" t="s">
        <v>118</v>
      </c>
      <c r="D71" s="31">
        <v>39.99</v>
      </c>
      <c r="E71" s="31">
        <v>29.9</v>
      </c>
      <c r="F71" s="31"/>
      <c r="G71" s="31"/>
      <c r="H71" s="31"/>
      <c r="I71" s="31">
        <v>34.99</v>
      </c>
      <c r="J71" s="31">
        <v>29.89</v>
      </c>
      <c r="K71" s="31"/>
      <c r="L71" s="31">
        <v>31.95</v>
      </c>
      <c r="M71" s="37">
        <v>29.9</v>
      </c>
      <c r="N71" s="37">
        <v>34.99</v>
      </c>
      <c r="O71" s="95">
        <f t="shared" si="6"/>
        <v>29.89</v>
      </c>
      <c r="P71" s="95">
        <f t="shared" si="7"/>
        <v>39.99</v>
      </c>
      <c r="Q71" s="125">
        <f t="shared" si="8"/>
        <v>0.3379056540649047</v>
      </c>
      <c r="R71" s="33"/>
      <c r="S71" s="33"/>
    </row>
    <row r="72" spans="1:19" s="34" customFormat="1" ht="18" customHeight="1">
      <c r="A72" s="93" t="s">
        <v>40</v>
      </c>
      <c r="B72" s="48"/>
      <c r="C72" s="48" t="s">
        <v>210</v>
      </c>
      <c r="D72" s="31">
        <v>34.99</v>
      </c>
      <c r="E72" s="31">
        <v>28</v>
      </c>
      <c r="F72" s="31"/>
      <c r="G72" s="31"/>
      <c r="H72" s="31"/>
      <c r="I72" s="31">
        <v>29.99</v>
      </c>
      <c r="J72" s="31">
        <v>25.49</v>
      </c>
      <c r="K72" s="31"/>
      <c r="L72" s="31">
        <v>28.5</v>
      </c>
      <c r="M72" s="37">
        <v>29.9</v>
      </c>
      <c r="N72" s="37">
        <v>29.9</v>
      </c>
      <c r="O72" s="95">
        <f t="shared" si="6"/>
        <v>25.49</v>
      </c>
      <c r="P72" s="95">
        <f t="shared" si="7"/>
        <v>34.99</v>
      </c>
      <c r="Q72" s="125">
        <f t="shared" si="8"/>
        <v>0.3726951745782662</v>
      </c>
      <c r="R72" s="33"/>
      <c r="S72" s="33"/>
    </row>
    <row r="73" spans="1:19" s="34" customFormat="1" ht="18" customHeight="1">
      <c r="A73" s="94" t="s">
        <v>165</v>
      </c>
      <c r="B73" s="48"/>
      <c r="C73" s="48" t="s">
        <v>15</v>
      </c>
      <c r="D73" s="31">
        <v>49.99</v>
      </c>
      <c r="E73" s="31"/>
      <c r="F73" s="31"/>
      <c r="G73" s="31"/>
      <c r="H73" s="31"/>
      <c r="I73" s="31">
        <v>47.9</v>
      </c>
      <c r="J73" s="31">
        <v>41.9</v>
      </c>
      <c r="K73" s="31"/>
      <c r="L73" s="31">
        <v>45.5</v>
      </c>
      <c r="M73" s="37">
        <v>49.9</v>
      </c>
      <c r="N73" s="37">
        <v>49.99</v>
      </c>
      <c r="O73" s="95">
        <f t="shared" si="6"/>
        <v>41.9</v>
      </c>
      <c r="P73" s="95">
        <f t="shared" si="7"/>
        <v>49.99</v>
      </c>
      <c r="Q73" s="125">
        <f t="shared" si="8"/>
        <v>0.19307875894988075</v>
      </c>
      <c r="R73" s="33"/>
      <c r="S73" s="33"/>
    </row>
    <row r="74" spans="1:19" s="34" customFormat="1" ht="18" customHeight="1">
      <c r="A74" s="92" t="s">
        <v>166</v>
      </c>
      <c r="B74" s="37"/>
      <c r="C74" s="37" t="s">
        <v>15</v>
      </c>
      <c r="D74" s="31">
        <v>49.99</v>
      </c>
      <c r="E74" s="31">
        <v>39</v>
      </c>
      <c r="F74" s="31"/>
      <c r="G74" s="31"/>
      <c r="H74" s="31"/>
      <c r="I74" s="31">
        <v>44.99</v>
      </c>
      <c r="J74" s="31">
        <v>37.45</v>
      </c>
      <c r="K74" s="31"/>
      <c r="L74" s="31">
        <v>41.95</v>
      </c>
      <c r="M74" s="37"/>
      <c r="N74" s="37">
        <v>44.9</v>
      </c>
      <c r="O74" s="95">
        <f>SMALL(D74:N74,1)</f>
        <v>37.45</v>
      </c>
      <c r="P74" s="95">
        <f>LARGE(D74:N74,1)</f>
        <v>49.99</v>
      </c>
      <c r="Q74" s="125">
        <f>(P74-O74)/O74</f>
        <v>0.33484646194926565</v>
      </c>
      <c r="R74" s="33"/>
      <c r="S74" s="33"/>
    </row>
    <row r="75" spans="1:19" s="34" customFormat="1" ht="18" customHeight="1">
      <c r="A75" s="92" t="s">
        <v>109</v>
      </c>
      <c r="B75" s="37"/>
      <c r="C75" s="37" t="s">
        <v>15</v>
      </c>
      <c r="D75" s="31">
        <v>49.99</v>
      </c>
      <c r="E75" s="31"/>
      <c r="F75" s="31"/>
      <c r="G75" s="31"/>
      <c r="H75" s="31"/>
      <c r="I75" s="31">
        <v>42.9</v>
      </c>
      <c r="J75" s="31"/>
      <c r="K75" s="31"/>
      <c r="L75" s="31">
        <v>41.95</v>
      </c>
      <c r="M75" s="98">
        <v>42.9</v>
      </c>
      <c r="N75" s="98">
        <v>49.99</v>
      </c>
      <c r="O75" s="95">
        <f>SMALL(D75:N75,1)</f>
        <v>41.95</v>
      </c>
      <c r="P75" s="95">
        <f>LARGE(D75:N75,1)</f>
        <v>49.99</v>
      </c>
      <c r="Q75" s="125">
        <f>(P75-O75)/O75</f>
        <v>0.1916567342073897</v>
      </c>
      <c r="R75" s="33"/>
      <c r="S75" s="33"/>
    </row>
    <row r="76" spans="1:19" s="34" customFormat="1" ht="18" customHeight="1">
      <c r="A76" s="92" t="s">
        <v>167</v>
      </c>
      <c r="B76" s="48"/>
      <c r="C76" s="48" t="s">
        <v>19</v>
      </c>
      <c r="D76" s="31">
        <v>39.99</v>
      </c>
      <c r="E76" s="31">
        <v>30</v>
      </c>
      <c r="F76" s="31"/>
      <c r="G76" s="31"/>
      <c r="H76" s="31"/>
      <c r="I76" s="31">
        <v>34.99</v>
      </c>
      <c r="J76" s="31">
        <v>29.89</v>
      </c>
      <c r="K76" s="31"/>
      <c r="L76" s="31">
        <v>31.95</v>
      </c>
      <c r="M76" s="98">
        <v>42.9</v>
      </c>
      <c r="N76" s="98">
        <v>34.99</v>
      </c>
      <c r="O76" s="95">
        <f>SMALL(D76:N76,1)</f>
        <v>29.89</v>
      </c>
      <c r="P76" s="95">
        <f>LARGE(D76:N76,1)</f>
        <v>42.9</v>
      </c>
      <c r="Q76" s="125">
        <f>(P76-O76)/O76</f>
        <v>0.43526262964202067</v>
      </c>
      <c r="R76" s="33"/>
      <c r="S76" s="33"/>
    </row>
    <row r="77" spans="1:19" s="34" customFormat="1" ht="18" customHeight="1">
      <c r="A77" s="100" t="s">
        <v>157</v>
      </c>
      <c r="B77" s="101"/>
      <c r="C77" s="101" t="s">
        <v>76</v>
      </c>
      <c r="D77" s="31">
        <v>9.99</v>
      </c>
      <c r="E77" s="31">
        <v>10.9</v>
      </c>
      <c r="F77" s="31">
        <v>11.89</v>
      </c>
      <c r="G77" s="31"/>
      <c r="H77" s="31"/>
      <c r="I77" s="31"/>
      <c r="J77" s="31"/>
      <c r="K77" s="31"/>
      <c r="L77" s="31">
        <v>9.98</v>
      </c>
      <c r="M77" s="98">
        <v>8.99</v>
      </c>
      <c r="N77" s="98">
        <v>7.75</v>
      </c>
      <c r="O77" s="95">
        <f>SMALL(D77:N77,1)</f>
        <v>7.75</v>
      </c>
      <c r="P77" s="95">
        <f>LARGE(D77:N77,1)</f>
        <v>11.89</v>
      </c>
      <c r="Q77" s="125">
        <f>(P77-O77)/O77</f>
        <v>0.5341935483870969</v>
      </c>
      <c r="R77" s="33"/>
      <c r="S77" s="33"/>
    </row>
    <row r="78" spans="1:19" s="46" customFormat="1" ht="18" customHeight="1">
      <c r="A78" s="102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95"/>
      <c r="P78" s="95"/>
      <c r="Q78" s="125"/>
      <c r="R78" s="33"/>
      <c r="S78" s="43"/>
    </row>
    <row r="79" spans="1:19" s="46" customFormat="1" ht="18" customHeight="1">
      <c r="A79" s="26" t="s">
        <v>75</v>
      </c>
      <c r="B79" s="136"/>
      <c r="C79" s="137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4"/>
      <c r="P79" s="134"/>
      <c r="Q79" s="135"/>
      <c r="R79" s="33"/>
      <c r="S79" s="43"/>
    </row>
    <row r="80" spans="1:19" s="46" customFormat="1" ht="18" customHeight="1">
      <c r="A80" s="94" t="s">
        <v>174</v>
      </c>
      <c r="B80" s="99"/>
      <c r="C80" s="39" t="s">
        <v>15</v>
      </c>
      <c r="D80" s="31"/>
      <c r="E80" s="31"/>
      <c r="F80" s="31"/>
      <c r="G80" s="31"/>
      <c r="H80" s="31">
        <v>22.9</v>
      </c>
      <c r="I80" s="31"/>
      <c r="J80" s="31"/>
      <c r="K80" s="31"/>
      <c r="L80" s="31"/>
      <c r="M80" s="31"/>
      <c r="N80" s="31"/>
      <c r="O80" s="95">
        <f>SMALL(D80:N80,1)</f>
        <v>22.9</v>
      </c>
      <c r="P80" s="95">
        <f>LARGE(D80:N80,1)</f>
        <v>22.9</v>
      </c>
      <c r="Q80" s="125">
        <f aca="true" t="shared" si="9" ref="Q79:Q102">(P80-O80)/O80</f>
        <v>0</v>
      </c>
      <c r="R80" s="33"/>
      <c r="S80" s="43"/>
    </row>
    <row r="81" spans="1:19" s="46" customFormat="1" ht="18" customHeight="1">
      <c r="A81" s="94" t="s">
        <v>174</v>
      </c>
      <c r="B81" s="99"/>
      <c r="C81" s="39" t="s">
        <v>42</v>
      </c>
      <c r="D81" s="31"/>
      <c r="E81" s="31"/>
      <c r="F81" s="31"/>
      <c r="G81" s="31"/>
      <c r="H81" s="31">
        <v>39.9</v>
      </c>
      <c r="I81" s="31"/>
      <c r="J81" s="31"/>
      <c r="K81" s="31"/>
      <c r="L81" s="31"/>
      <c r="M81" s="31"/>
      <c r="N81" s="31"/>
      <c r="O81" s="95">
        <f>SMALL(D81:N81,1)</f>
        <v>39.9</v>
      </c>
      <c r="P81" s="95">
        <f>LARGE(D81:N81,1)</f>
        <v>39.9</v>
      </c>
      <c r="Q81" s="125">
        <f>(P81-O81)/O81</f>
        <v>0</v>
      </c>
      <c r="R81" s="33"/>
      <c r="S81" s="43"/>
    </row>
    <row r="82" spans="1:19" s="46" customFormat="1" ht="18" customHeight="1">
      <c r="A82" s="94" t="s">
        <v>176</v>
      </c>
      <c r="B82" s="99"/>
      <c r="C82" s="39" t="s">
        <v>42</v>
      </c>
      <c r="D82" s="31"/>
      <c r="E82" s="31"/>
      <c r="F82" s="31"/>
      <c r="G82" s="31"/>
      <c r="H82" s="31">
        <v>39.9</v>
      </c>
      <c r="I82" s="31"/>
      <c r="J82" s="31"/>
      <c r="K82" s="31"/>
      <c r="L82" s="31"/>
      <c r="M82" s="31"/>
      <c r="N82" s="31"/>
      <c r="O82" s="95">
        <f>SMALL(D82:N82,1)</f>
        <v>39.9</v>
      </c>
      <c r="P82" s="95">
        <f>LARGE(D82:N82,1)</f>
        <v>39.9</v>
      </c>
      <c r="Q82" s="125">
        <f>(P82-O82)/O82</f>
        <v>0</v>
      </c>
      <c r="R82" s="33"/>
      <c r="S82" s="43"/>
    </row>
    <row r="83" spans="1:19" s="46" customFormat="1" ht="18" customHeight="1">
      <c r="A83" s="94" t="s">
        <v>175</v>
      </c>
      <c r="B83" s="99"/>
      <c r="C83" s="39" t="s">
        <v>42</v>
      </c>
      <c r="D83" s="31"/>
      <c r="E83" s="31"/>
      <c r="F83" s="31"/>
      <c r="G83" s="31"/>
      <c r="H83" s="31">
        <v>39.9</v>
      </c>
      <c r="I83" s="31"/>
      <c r="J83" s="31"/>
      <c r="K83" s="31"/>
      <c r="L83" s="31"/>
      <c r="M83" s="31"/>
      <c r="N83" s="31"/>
      <c r="O83" s="95">
        <f>SMALL(D83:N83,1)</f>
        <v>39.9</v>
      </c>
      <c r="P83" s="95">
        <f>LARGE(D83:N83,1)</f>
        <v>39.9</v>
      </c>
      <c r="Q83" s="125">
        <f>(P83-O83)/O83</f>
        <v>0</v>
      </c>
      <c r="R83" s="33"/>
      <c r="S83" s="43"/>
    </row>
    <row r="84" spans="1:19" s="46" customFormat="1" ht="18" customHeight="1">
      <c r="A84" s="94" t="s">
        <v>131</v>
      </c>
      <c r="B84" s="99"/>
      <c r="C84" s="39" t="s">
        <v>19</v>
      </c>
      <c r="D84" s="31"/>
      <c r="E84" s="31"/>
      <c r="F84" s="31"/>
      <c r="G84" s="31"/>
      <c r="H84" s="31" t="s">
        <v>186</v>
      </c>
      <c r="I84" s="31"/>
      <c r="J84" s="31"/>
      <c r="K84" s="31"/>
      <c r="L84" s="31"/>
      <c r="M84" s="31"/>
      <c r="N84" s="31"/>
      <c r="O84" s="95">
        <v>34.9</v>
      </c>
      <c r="P84" s="95">
        <v>34.9</v>
      </c>
      <c r="Q84" s="125">
        <f>(P84-O84)/O84</f>
        <v>0</v>
      </c>
      <c r="R84" s="90"/>
      <c r="S84" s="43"/>
    </row>
    <row r="85" spans="1:19" s="46" customFormat="1" ht="18" customHeight="1">
      <c r="A85" s="94" t="s">
        <v>78</v>
      </c>
      <c r="B85" s="99"/>
      <c r="C85" s="39" t="s">
        <v>76</v>
      </c>
      <c r="D85" s="31"/>
      <c r="E85" s="31"/>
      <c r="F85" s="31"/>
      <c r="G85" s="31"/>
      <c r="H85" s="31">
        <v>49.9</v>
      </c>
      <c r="I85" s="31"/>
      <c r="J85" s="31"/>
      <c r="K85" s="31"/>
      <c r="L85" s="31"/>
      <c r="M85" s="31"/>
      <c r="N85" s="31"/>
      <c r="O85" s="95">
        <f>SMALL(D85:N85,1)</f>
        <v>49.9</v>
      </c>
      <c r="P85" s="95">
        <f>LARGE(D85:N85,1)</f>
        <v>49.9</v>
      </c>
      <c r="Q85" s="125">
        <f t="shared" si="9"/>
        <v>0</v>
      </c>
      <c r="R85" s="33"/>
      <c r="S85" s="43"/>
    </row>
    <row r="86" spans="1:19" s="46" customFormat="1" ht="18" customHeight="1">
      <c r="A86" s="94" t="s">
        <v>177</v>
      </c>
      <c r="B86" s="99"/>
      <c r="C86" s="104" t="s">
        <v>178</v>
      </c>
      <c r="D86" s="27"/>
      <c r="E86" s="27"/>
      <c r="F86" s="27"/>
      <c r="G86" s="27"/>
      <c r="H86" s="27">
        <v>43.9</v>
      </c>
      <c r="I86" s="27"/>
      <c r="J86" s="27"/>
      <c r="K86" s="27"/>
      <c r="L86" s="31"/>
      <c r="M86" s="31"/>
      <c r="N86" s="31"/>
      <c r="O86" s="95">
        <f>SMALL(D86:N86,1)</f>
        <v>43.9</v>
      </c>
      <c r="P86" s="95">
        <f>LARGE(D86:N86,1)</f>
        <v>43.9</v>
      </c>
      <c r="Q86" s="125">
        <f t="shared" si="9"/>
        <v>0</v>
      </c>
      <c r="R86" s="33"/>
      <c r="S86" s="43"/>
    </row>
    <row r="87" spans="1:19" s="34" customFormat="1" ht="18" customHeight="1">
      <c r="A87" s="94" t="s">
        <v>179</v>
      </c>
      <c r="B87" s="99"/>
      <c r="C87" s="104" t="s">
        <v>25</v>
      </c>
      <c r="D87" s="31"/>
      <c r="E87" s="31"/>
      <c r="F87" s="31"/>
      <c r="G87" s="31"/>
      <c r="H87" s="31">
        <v>54.9</v>
      </c>
      <c r="I87" s="31"/>
      <c r="J87" s="31"/>
      <c r="K87" s="31"/>
      <c r="L87" s="31"/>
      <c r="M87" s="31"/>
      <c r="N87" s="31"/>
      <c r="O87" s="95">
        <f>SMALL(D87:N87,1)</f>
        <v>54.9</v>
      </c>
      <c r="P87" s="95">
        <f>LARGE(D87:N87,1)</f>
        <v>54.9</v>
      </c>
      <c r="Q87" s="125">
        <f t="shared" si="9"/>
        <v>0</v>
      </c>
      <c r="R87" s="33"/>
      <c r="S87" s="47"/>
    </row>
    <row r="88" spans="1:19" s="34" customFormat="1" ht="18" customHeight="1">
      <c r="A88" s="94" t="s">
        <v>180</v>
      </c>
      <c r="B88" s="99"/>
      <c r="C88" s="104" t="s">
        <v>181</v>
      </c>
      <c r="D88" s="31"/>
      <c r="E88" s="31"/>
      <c r="F88" s="31"/>
      <c r="G88" s="31"/>
      <c r="H88" s="31">
        <v>54.9</v>
      </c>
      <c r="I88" s="31"/>
      <c r="J88" s="31"/>
      <c r="K88" s="31"/>
      <c r="L88" s="31"/>
      <c r="M88" s="31"/>
      <c r="N88" s="31"/>
      <c r="O88" s="95">
        <f>SMALL(D88:N88,1)</f>
        <v>54.9</v>
      </c>
      <c r="P88" s="95">
        <f>LARGE(D88:N88,1)</f>
        <v>54.9</v>
      </c>
      <c r="Q88" s="125">
        <f t="shared" si="9"/>
        <v>0</v>
      </c>
      <c r="R88" s="33"/>
      <c r="S88" s="47"/>
    </row>
    <row r="89" spans="1:19" s="34" customFormat="1" ht="18" customHeight="1">
      <c r="A89" s="91" t="s">
        <v>132</v>
      </c>
      <c r="B89" s="91"/>
      <c r="C89" s="104" t="s">
        <v>25</v>
      </c>
      <c r="D89" s="31"/>
      <c r="E89" s="31"/>
      <c r="F89" s="31"/>
      <c r="G89" s="31"/>
      <c r="H89" s="31">
        <v>54.9</v>
      </c>
      <c r="I89" s="31"/>
      <c r="J89" s="31"/>
      <c r="K89" s="31"/>
      <c r="L89" s="31"/>
      <c r="M89" s="31"/>
      <c r="N89" s="31"/>
      <c r="O89" s="95">
        <f>SMALL(D89:N89,1)</f>
        <v>54.9</v>
      </c>
      <c r="P89" s="95">
        <f>LARGE(D89:N89,1)</f>
        <v>54.9</v>
      </c>
      <c r="Q89" s="125">
        <f t="shared" si="9"/>
        <v>0</v>
      </c>
      <c r="R89" s="33"/>
      <c r="S89" s="47"/>
    </row>
    <row r="90" spans="1:19" s="34" customFormat="1" ht="18" customHeight="1">
      <c r="A90" s="94" t="s">
        <v>182</v>
      </c>
      <c r="B90" s="99"/>
      <c r="C90" s="104" t="s">
        <v>25</v>
      </c>
      <c r="D90" s="31"/>
      <c r="E90" s="31"/>
      <c r="F90" s="31"/>
      <c r="G90" s="31"/>
      <c r="H90" s="31">
        <v>54.9</v>
      </c>
      <c r="I90" s="31"/>
      <c r="J90" s="31"/>
      <c r="K90" s="31"/>
      <c r="L90" s="31"/>
      <c r="M90" s="37"/>
      <c r="N90" s="37"/>
      <c r="O90" s="95">
        <f>SMALL(D90:N90,1)</f>
        <v>54.9</v>
      </c>
      <c r="P90" s="95">
        <f>LARGE(D90:N90,1)</f>
        <v>54.9</v>
      </c>
      <c r="Q90" s="125">
        <f>(P90-O90)/O90</f>
        <v>0</v>
      </c>
      <c r="R90" s="33"/>
      <c r="S90" s="47"/>
    </row>
    <row r="91" spans="1:19" s="34" customFormat="1" ht="18" customHeight="1">
      <c r="A91" s="91" t="s">
        <v>133</v>
      </c>
      <c r="B91" s="91"/>
      <c r="C91" s="104" t="s">
        <v>25</v>
      </c>
      <c r="D91" s="37"/>
      <c r="E91" s="37"/>
      <c r="F91" s="37"/>
      <c r="G91" s="37"/>
      <c r="H91" s="31">
        <v>54.9</v>
      </c>
      <c r="I91" s="37"/>
      <c r="J91" s="37"/>
      <c r="K91" s="37"/>
      <c r="L91" s="31"/>
      <c r="M91" s="37"/>
      <c r="N91" s="37"/>
      <c r="O91" s="95">
        <f aca="true" t="shared" si="10" ref="O91:O102">SMALL(D91:N91,1)</f>
        <v>54.9</v>
      </c>
      <c r="P91" s="95">
        <f aca="true" t="shared" si="11" ref="P91:P102">LARGE(D91:N91,1)</f>
        <v>54.9</v>
      </c>
      <c r="Q91" s="125">
        <f t="shared" si="9"/>
        <v>0</v>
      </c>
      <c r="R91" s="33"/>
      <c r="S91" s="47"/>
    </row>
    <row r="92" spans="1:19" s="34" customFormat="1" ht="18" customHeight="1">
      <c r="A92" s="94" t="s">
        <v>183</v>
      </c>
      <c r="B92" s="99"/>
      <c r="C92" s="104" t="s">
        <v>25</v>
      </c>
      <c r="D92" s="37"/>
      <c r="E92" s="37"/>
      <c r="F92" s="37"/>
      <c r="G92" s="37"/>
      <c r="H92" s="31">
        <v>49.9</v>
      </c>
      <c r="I92" s="37"/>
      <c r="J92" s="37"/>
      <c r="K92" s="37"/>
      <c r="L92" s="31"/>
      <c r="M92" s="37"/>
      <c r="N92" s="37"/>
      <c r="O92" s="95">
        <f t="shared" si="10"/>
        <v>49.9</v>
      </c>
      <c r="P92" s="95">
        <f t="shared" si="11"/>
        <v>49.9</v>
      </c>
      <c r="Q92" s="125">
        <f t="shared" si="9"/>
        <v>0</v>
      </c>
      <c r="R92" s="33"/>
      <c r="S92" s="47"/>
    </row>
    <row r="93" spans="1:19" s="34" customFormat="1" ht="18" customHeight="1">
      <c r="A93" s="94" t="s">
        <v>184</v>
      </c>
      <c r="B93" s="99"/>
      <c r="C93" s="104" t="s">
        <v>76</v>
      </c>
      <c r="D93" s="84"/>
      <c r="E93" s="84"/>
      <c r="F93" s="84"/>
      <c r="G93" s="31"/>
      <c r="H93" s="31">
        <v>42.9</v>
      </c>
      <c r="I93" s="91"/>
      <c r="J93" s="109"/>
      <c r="K93" s="91"/>
      <c r="L93" s="31"/>
      <c r="M93" s="37"/>
      <c r="N93" s="37"/>
      <c r="O93" s="95">
        <f t="shared" si="10"/>
        <v>42.9</v>
      </c>
      <c r="P93" s="95">
        <f t="shared" si="11"/>
        <v>42.9</v>
      </c>
      <c r="Q93" s="125">
        <f t="shared" si="9"/>
        <v>0</v>
      </c>
      <c r="R93" s="33"/>
      <c r="S93" s="47"/>
    </row>
    <row r="94" spans="1:19" s="34" customFormat="1" ht="18" customHeight="1">
      <c r="A94" s="91" t="s">
        <v>185</v>
      </c>
      <c r="B94" s="91"/>
      <c r="C94" s="104" t="s">
        <v>25</v>
      </c>
      <c r="D94" s="84"/>
      <c r="E94" s="84"/>
      <c r="F94" s="84"/>
      <c r="G94" s="31"/>
      <c r="H94" s="31">
        <v>49.9</v>
      </c>
      <c r="I94" s="91"/>
      <c r="J94" s="109"/>
      <c r="K94" s="91"/>
      <c r="L94" s="31"/>
      <c r="M94" s="37"/>
      <c r="N94" s="37"/>
      <c r="O94" s="95">
        <f t="shared" si="10"/>
        <v>49.9</v>
      </c>
      <c r="P94" s="95">
        <f t="shared" si="11"/>
        <v>49.9</v>
      </c>
      <c r="Q94" s="125">
        <f t="shared" si="9"/>
        <v>0</v>
      </c>
      <c r="R94" s="33"/>
      <c r="S94" s="43"/>
    </row>
    <row r="95" spans="1:19" s="34" customFormat="1" ht="18" customHeight="1">
      <c r="A95" s="91" t="s">
        <v>213</v>
      </c>
      <c r="B95" s="91"/>
      <c r="C95" s="104" t="s">
        <v>25</v>
      </c>
      <c r="D95" s="84"/>
      <c r="E95" s="84"/>
      <c r="F95" s="84"/>
      <c r="G95" s="31"/>
      <c r="H95" s="31">
        <v>49.9</v>
      </c>
      <c r="I95" s="91"/>
      <c r="J95" s="109"/>
      <c r="K95" s="91"/>
      <c r="L95" s="31"/>
      <c r="M95" s="98"/>
      <c r="N95" s="98"/>
      <c r="O95" s="95">
        <f t="shared" si="10"/>
        <v>49.9</v>
      </c>
      <c r="P95" s="95">
        <f t="shared" si="11"/>
        <v>49.9</v>
      </c>
      <c r="Q95" s="125">
        <f t="shared" si="9"/>
        <v>0</v>
      </c>
      <c r="R95" s="33"/>
      <c r="S95" s="43"/>
    </row>
    <row r="96" spans="1:19" s="34" customFormat="1" ht="18" customHeight="1">
      <c r="A96" s="91" t="s">
        <v>211</v>
      </c>
      <c r="B96" s="91"/>
      <c r="C96" s="104" t="s">
        <v>76</v>
      </c>
      <c r="D96" s="84"/>
      <c r="E96" s="84"/>
      <c r="F96" s="84"/>
      <c r="G96" s="31"/>
      <c r="H96" s="31">
        <v>42.9</v>
      </c>
      <c r="I96" s="91"/>
      <c r="J96" s="109"/>
      <c r="K96" s="91"/>
      <c r="L96" s="31"/>
      <c r="M96" s="98"/>
      <c r="N96" s="98"/>
      <c r="O96" s="95">
        <f t="shared" si="10"/>
        <v>42.9</v>
      </c>
      <c r="P96" s="95">
        <f t="shared" si="11"/>
        <v>42.9</v>
      </c>
      <c r="Q96" s="125">
        <f t="shared" si="9"/>
        <v>0</v>
      </c>
      <c r="R96" s="33"/>
      <c r="S96" s="43"/>
    </row>
    <row r="97" spans="1:19" s="34" customFormat="1" ht="18" customHeight="1">
      <c r="A97" s="91" t="s">
        <v>212</v>
      </c>
      <c r="B97" s="91"/>
      <c r="C97" s="104" t="s">
        <v>25</v>
      </c>
      <c r="D97" s="84"/>
      <c r="E97" s="84"/>
      <c r="F97" s="84"/>
      <c r="G97" s="31"/>
      <c r="H97" s="31">
        <v>49.9</v>
      </c>
      <c r="I97" s="91"/>
      <c r="J97" s="109"/>
      <c r="K97" s="91"/>
      <c r="L97" s="31"/>
      <c r="M97" s="98"/>
      <c r="N97" s="98"/>
      <c r="O97" s="95">
        <f t="shared" si="10"/>
        <v>49.9</v>
      </c>
      <c r="P97" s="95">
        <f t="shared" si="11"/>
        <v>49.9</v>
      </c>
      <c r="Q97" s="125">
        <f t="shared" si="9"/>
        <v>0</v>
      </c>
      <c r="R97" s="33"/>
      <c r="S97" s="43"/>
    </row>
    <row r="98" spans="1:19" s="34" customFormat="1" ht="18" customHeight="1">
      <c r="A98" s="26" t="s">
        <v>3</v>
      </c>
      <c r="B98" s="136"/>
      <c r="C98" s="138"/>
      <c r="D98" s="132"/>
      <c r="E98" s="132"/>
      <c r="F98" s="132"/>
      <c r="G98" s="132"/>
      <c r="H98" s="132"/>
      <c r="I98" s="132"/>
      <c r="J98" s="132"/>
      <c r="K98" s="132"/>
      <c r="L98" s="132"/>
      <c r="M98" s="137"/>
      <c r="N98" s="137"/>
      <c r="O98" s="134"/>
      <c r="P98" s="134"/>
      <c r="Q98" s="135"/>
      <c r="R98" s="33"/>
      <c r="S98" s="43"/>
    </row>
    <row r="99" spans="1:19" s="34" customFormat="1" ht="18" customHeight="1">
      <c r="A99" s="94" t="s">
        <v>121</v>
      </c>
      <c r="B99" s="99"/>
      <c r="C99" s="105" t="s">
        <v>122</v>
      </c>
      <c r="D99" s="31"/>
      <c r="E99" s="31"/>
      <c r="F99" s="31"/>
      <c r="G99" s="31">
        <v>58.9</v>
      </c>
      <c r="H99" s="31"/>
      <c r="I99" s="31"/>
      <c r="J99" s="31"/>
      <c r="K99" s="31"/>
      <c r="L99" s="31"/>
      <c r="M99" s="39"/>
      <c r="N99" s="39"/>
      <c r="O99" s="95">
        <f t="shared" si="10"/>
        <v>58.9</v>
      </c>
      <c r="P99" s="95">
        <f t="shared" si="11"/>
        <v>58.9</v>
      </c>
      <c r="Q99" s="125">
        <f t="shared" si="9"/>
        <v>0</v>
      </c>
      <c r="R99" s="33"/>
      <c r="S99" s="43"/>
    </row>
    <row r="100" spans="1:19" s="34" customFormat="1" ht="18" customHeight="1">
      <c r="A100" s="94" t="s">
        <v>187</v>
      </c>
      <c r="B100" s="99"/>
      <c r="C100" s="105" t="s">
        <v>42</v>
      </c>
      <c r="D100" s="31"/>
      <c r="E100" s="31"/>
      <c r="F100" s="31"/>
      <c r="G100" s="31">
        <v>48.9</v>
      </c>
      <c r="H100" s="31"/>
      <c r="I100" s="31"/>
      <c r="J100" s="31"/>
      <c r="K100" s="31"/>
      <c r="L100" s="31"/>
      <c r="M100" s="39"/>
      <c r="N100" s="39"/>
      <c r="O100" s="95">
        <f t="shared" si="10"/>
        <v>48.9</v>
      </c>
      <c r="P100" s="95">
        <f t="shared" si="11"/>
        <v>48.9</v>
      </c>
      <c r="Q100" s="125">
        <f t="shared" si="9"/>
        <v>0</v>
      </c>
      <c r="R100" s="33"/>
      <c r="S100" s="43"/>
    </row>
    <row r="101" spans="1:19" s="34" customFormat="1" ht="18" customHeight="1">
      <c r="A101" s="94" t="s">
        <v>123</v>
      </c>
      <c r="B101" s="99"/>
      <c r="C101" s="105" t="s">
        <v>42</v>
      </c>
      <c r="D101" s="27"/>
      <c r="E101" s="27"/>
      <c r="F101" s="27"/>
      <c r="G101" s="27">
        <v>54.9</v>
      </c>
      <c r="H101" s="27"/>
      <c r="I101" s="27"/>
      <c r="J101" s="27"/>
      <c r="K101" s="27"/>
      <c r="L101" s="27"/>
      <c r="M101" s="39"/>
      <c r="N101" s="39"/>
      <c r="O101" s="95">
        <f t="shared" si="10"/>
        <v>54.9</v>
      </c>
      <c r="P101" s="95">
        <f t="shared" si="11"/>
        <v>54.9</v>
      </c>
      <c r="Q101" s="125">
        <f t="shared" si="9"/>
        <v>0</v>
      </c>
      <c r="R101" s="33"/>
      <c r="S101" s="43"/>
    </row>
    <row r="102" spans="1:19" s="34" customFormat="1" ht="18" customHeight="1">
      <c r="A102" s="91" t="s">
        <v>188</v>
      </c>
      <c r="B102" s="91"/>
      <c r="C102" s="105" t="s">
        <v>25</v>
      </c>
      <c r="D102" s="31"/>
      <c r="E102" s="31"/>
      <c r="F102" s="31"/>
      <c r="G102" s="31">
        <v>49.9</v>
      </c>
      <c r="H102" s="31"/>
      <c r="I102" s="31"/>
      <c r="J102" s="31"/>
      <c r="K102" s="31"/>
      <c r="L102" s="31"/>
      <c r="M102" s="39"/>
      <c r="N102" s="39"/>
      <c r="O102" s="95">
        <f t="shared" si="10"/>
        <v>49.9</v>
      </c>
      <c r="P102" s="95">
        <f t="shared" si="11"/>
        <v>49.9</v>
      </c>
      <c r="Q102" s="125">
        <f t="shared" si="9"/>
        <v>0</v>
      </c>
      <c r="R102" s="33"/>
      <c r="S102" s="43"/>
    </row>
    <row r="103" spans="1:19" s="34" customFormat="1" ht="18" customHeight="1">
      <c r="A103" s="91" t="s">
        <v>189</v>
      </c>
      <c r="B103" s="91"/>
      <c r="C103" s="105" t="s">
        <v>25</v>
      </c>
      <c r="D103" s="31"/>
      <c r="E103" s="31"/>
      <c r="F103" s="31"/>
      <c r="G103" s="31">
        <v>49.9</v>
      </c>
      <c r="H103" s="31"/>
      <c r="I103" s="31"/>
      <c r="J103" s="31"/>
      <c r="K103" s="31"/>
      <c r="L103" s="31"/>
      <c r="M103" s="39"/>
      <c r="N103" s="39"/>
      <c r="O103" s="95">
        <f>SMALL(D103:N103,1)</f>
        <v>49.9</v>
      </c>
      <c r="P103" s="95">
        <f>LARGE(D103:N103,1)</f>
        <v>49.9</v>
      </c>
      <c r="Q103" s="125">
        <f>(P103-O103)/O103</f>
        <v>0</v>
      </c>
      <c r="R103" s="33"/>
      <c r="S103" s="43"/>
    </row>
    <row r="104" spans="1:19" s="34" customFormat="1" ht="18" customHeight="1">
      <c r="A104" s="91" t="s">
        <v>190</v>
      </c>
      <c r="B104" s="91"/>
      <c r="C104" s="105" t="s">
        <v>25</v>
      </c>
      <c r="D104" s="31"/>
      <c r="E104" s="31"/>
      <c r="F104" s="31"/>
      <c r="G104" s="31">
        <v>49.9</v>
      </c>
      <c r="H104" s="31"/>
      <c r="I104" s="31"/>
      <c r="J104" s="31"/>
      <c r="K104" s="31"/>
      <c r="L104" s="31"/>
      <c r="M104" s="39"/>
      <c r="N104" s="39"/>
      <c r="O104" s="95">
        <f aca="true" t="shared" si="12" ref="O104:O119">SMALL(D104:N104,1)</f>
        <v>49.9</v>
      </c>
      <c r="P104" s="95">
        <f aca="true" t="shared" si="13" ref="P104:P119">LARGE(D104:N104,1)</f>
        <v>49.9</v>
      </c>
      <c r="Q104" s="125">
        <f aca="true" t="shared" si="14" ref="Q104:Q119">(P104-O104)/O104</f>
        <v>0</v>
      </c>
      <c r="R104" s="33"/>
      <c r="S104" s="43"/>
    </row>
    <row r="105" spans="1:19" s="34" customFormat="1" ht="18" customHeight="1">
      <c r="A105" s="91" t="s">
        <v>191</v>
      </c>
      <c r="B105" s="91"/>
      <c r="C105" s="105" t="s">
        <v>192</v>
      </c>
      <c r="D105" s="31"/>
      <c r="E105" s="31"/>
      <c r="F105" s="31"/>
      <c r="G105" s="31">
        <v>24.9</v>
      </c>
      <c r="H105" s="31"/>
      <c r="I105" s="31"/>
      <c r="J105" s="31"/>
      <c r="K105" s="31"/>
      <c r="L105" s="31"/>
      <c r="M105" s="39"/>
      <c r="N105" s="39"/>
      <c r="O105" s="95">
        <f t="shared" si="12"/>
        <v>24.9</v>
      </c>
      <c r="P105" s="95">
        <f t="shared" si="13"/>
        <v>24.9</v>
      </c>
      <c r="Q105" s="125">
        <f t="shared" si="14"/>
        <v>0</v>
      </c>
      <c r="R105" s="33"/>
      <c r="S105" s="43"/>
    </row>
    <row r="106" spans="1:19" s="34" customFormat="1" ht="18" customHeight="1">
      <c r="A106" s="94" t="s">
        <v>126</v>
      </c>
      <c r="B106" s="103"/>
      <c r="C106" s="106" t="s">
        <v>127</v>
      </c>
      <c r="D106" s="37"/>
      <c r="E106" s="37"/>
      <c r="F106" s="37"/>
      <c r="G106" s="37">
        <v>29.9</v>
      </c>
      <c r="H106" s="37"/>
      <c r="I106" s="37"/>
      <c r="J106" s="37"/>
      <c r="K106" s="37"/>
      <c r="L106" s="37"/>
      <c r="M106" s="49"/>
      <c r="N106" s="49"/>
      <c r="O106" s="95">
        <f t="shared" si="12"/>
        <v>29.9</v>
      </c>
      <c r="P106" s="95">
        <f t="shared" si="13"/>
        <v>29.9</v>
      </c>
      <c r="Q106" s="125">
        <f t="shared" si="14"/>
        <v>0</v>
      </c>
      <c r="R106" s="33"/>
      <c r="S106" s="43"/>
    </row>
    <row r="107" spans="1:19" s="34" customFormat="1" ht="18" customHeight="1">
      <c r="A107" s="94" t="s">
        <v>125</v>
      </c>
      <c r="B107" s="103"/>
      <c r="C107" s="106" t="s">
        <v>73</v>
      </c>
      <c r="D107" s="37"/>
      <c r="E107" s="37"/>
      <c r="F107" s="37"/>
      <c r="G107" s="37">
        <v>39.9</v>
      </c>
      <c r="H107" s="37"/>
      <c r="I107" s="37"/>
      <c r="J107" s="37"/>
      <c r="K107" s="37"/>
      <c r="L107" s="37"/>
      <c r="M107" s="49"/>
      <c r="N107" s="49"/>
      <c r="O107" s="95">
        <f t="shared" si="12"/>
        <v>39.9</v>
      </c>
      <c r="P107" s="95">
        <f t="shared" si="13"/>
        <v>39.9</v>
      </c>
      <c r="Q107" s="125">
        <f t="shared" si="14"/>
        <v>0</v>
      </c>
      <c r="R107" s="33"/>
      <c r="S107" s="43"/>
    </row>
    <row r="108" spans="1:19" s="34" customFormat="1" ht="18" customHeight="1">
      <c r="A108" s="94" t="s">
        <v>124</v>
      </c>
      <c r="B108" s="99"/>
      <c r="C108" s="105" t="s">
        <v>73</v>
      </c>
      <c r="D108" s="84"/>
      <c r="E108" s="84"/>
      <c r="F108" s="84"/>
      <c r="G108" s="31">
        <v>39.9</v>
      </c>
      <c r="H108" s="91"/>
      <c r="I108" s="91"/>
      <c r="J108" s="109"/>
      <c r="K108" s="91"/>
      <c r="L108" s="91"/>
      <c r="M108" s="84"/>
      <c r="N108" s="84"/>
      <c r="O108" s="95">
        <f t="shared" si="12"/>
        <v>39.9</v>
      </c>
      <c r="P108" s="95">
        <f t="shared" si="13"/>
        <v>39.9</v>
      </c>
      <c r="Q108" s="125">
        <f t="shared" si="14"/>
        <v>0</v>
      </c>
      <c r="R108" s="33"/>
      <c r="S108" s="43"/>
    </row>
    <row r="109" spans="1:19" s="34" customFormat="1" ht="18" customHeight="1">
      <c r="A109" s="91" t="s">
        <v>193</v>
      </c>
      <c r="B109" s="91"/>
      <c r="C109" s="105" t="s">
        <v>194</v>
      </c>
      <c r="D109" s="84"/>
      <c r="E109" s="84"/>
      <c r="F109" s="84"/>
      <c r="G109" s="31">
        <v>39.9</v>
      </c>
      <c r="H109" s="91"/>
      <c r="I109" s="91"/>
      <c r="J109" s="109"/>
      <c r="K109" s="91"/>
      <c r="L109" s="91"/>
      <c r="M109" s="84"/>
      <c r="N109" s="84"/>
      <c r="O109" s="95">
        <f t="shared" si="12"/>
        <v>39.9</v>
      </c>
      <c r="P109" s="95">
        <f t="shared" si="13"/>
        <v>39.9</v>
      </c>
      <c r="Q109" s="125">
        <f t="shared" si="14"/>
        <v>0</v>
      </c>
      <c r="R109" s="33"/>
      <c r="S109" s="43"/>
    </row>
    <row r="110" spans="1:19" s="34" customFormat="1" ht="18" customHeight="1">
      <c r="A110" s="91" t="s">
        <v>193</v>
      </c>
      <c r="B110" s="99"/>
      <c r="C110" s="105" t="s">
        <v>22</v>
      </c>
      <c r="D110" s="84"/>
      <c r="E110" s="84"/>
      <c r="F110" s="84"/>
      <c r="G110" s="31">
        <v>84.9</v>
      </c>
      <c r="H110" s="91"/>
      <c r="I110" s="91"/>
      <c r="J110" s="109"/>
      <c r="K110" s="91"/>
      <c r="L110" s="91"/>
      <c r="M110" s="84"/>
      <c r="N110" s="84"/>
      <c r="O110" s="95">
        <f t="shared" si="12"/>
        <v>84.9</v>
      </c>
      <c r="P110" s="95">
        <f t="shared" si="13"/>
        <v>84.9</v>
      </c>
      <c r="Q110" s="125">
        <f t="shared" si="14"/>
        <v>0</v>
      </c>
      <c r="R110" s="33"/>
      <c r="S110" s="43"/>
    </row>
    <row r="111" spans="1:19" s="34" customFormat="1" ht="18" customHeight="1">
      <c r="A111" s="91" t="s">
        <v>193</v>
      </c>
      <c r="B111" s="99"/>
      <c r="C111" s="105" t="s">
        <v>128</v>
      </c>
      <c r="D111" s="84"/>
      <c r="E111" s="84"/>
      <c r="F111" s="84"/>
      <c r="G111" s="31">
        <v>269.9</v>
      </c>
      <c r="H111" s="91"/>
      <c r="I111" s="91"/>
      <c r="J111" s="109"/>
      <c r="K111" s="91"/>
      <c r="L111" s="91"/>
      <c r="M111" s="84"/>
      <c r="N111" s="84"/>
      <c r="O111" s="95">
        <f t="shared" si="12"/>
        <v>269.9</v>
      </c>
      <c r="P111" s="95">
        <f t="shared" si="13"/>
        <v>269.9</v>
      </c>
      <c r="Q111" s="125">
        <f t="shared" si="14"/>
        <v>0</v>
      </c>
      <c r="R111" s="33"/>
      <c r="S111" s="43"/>
    </row>
    <row r="112" spans="1:19" s="34" customFormat="1" ht="18" customHeight="1">
      <c r="A112" s="94" t="s">
        <v>195</v>
      </c>
      <c r="B112" s="99"/>
      <c r="C112" s="105" t="s">
        <v>42</v>
      </c>
      <c r="D112" s="84"/>
      <c r="E112" s="84"/>
      <c r="F112" s="84"/>
      <c r="G112" s="31">
        <v>39.9</v>
      </c>
      <c r="H112" s="91"/>
      <c r="I112" s="91"/>
      <c r="J112" s="109"/>
      <c r="K112" s="91"/>
      <c r="L112" s="91"/>
      <c r="M112" s="84"/>
      <c r="N112" s="84"/>
      <c r="O112" s="95">
        <f t="shared" si="12"/>
        <v>39.9</v>
      </c>
      <c r="P112" s="95">
        <f t="shared" si="13"/>
        <v>39.9</v>
      </c>
      <c r="Q112" s="125">
        <f t="shared" si="14"/>
        <v>0</v>
      </c>
      <c r="R112" s="33"/>
      <c r="S112" s="43"/>
    </row>
    <row r="113" spans="1:19" s="34" customFormat="1" ht="18" customHeight="1">
      <c r="A113" s="91" t="s">
        <v>196</v>
      </c>
      <c r="B113" s="91"/>
      <c r="C113" s="105" t="s">
        <v>27</v>
      </c>
      <c r="D113" s="84"/>
      <c r="E113" s="84"/>
      <c r="F113" s="84"/>
      <c r="G113" s="31">
        <v>34.9</v>
      </c>
      <c r="H113" s="91"/>
      <c r="I113" s="91"/>
      <c r="J113" s="109"/>
      <c r="K113" s="91"/>
      <c r="L113" s="91"/>
      <c r="M113" s="84"/>
      <c r="N113" s="84"/>
      <c r="O113" s="95">
        <f t="shared" si="12"/>
        <v>34.9</v>
      </c>
      <c r="P113" s="95">
        <f t="shared" si="13"/>
        <v>34.9</v>
      </c>
      <c r="Q113" s="125">
        <f t="shared" si="14"/>
        <v>0</v>
      </c>
      <c r="R113" s="33"/>
      <c r="S113" s="43"/>
    </row>
    <row r="114" spans="1:19" s="34" customFormat="1" ht="18" customHeight="1">
      <c r="A114" s="91" t="s">
        <v>197</v>
      </c>
      <c r="B114" s="91"/>
      <c r="C114" s="105" t="s">
        <v>27</v>
      </c>
      <c r="D114" s="31"/>
      <c r="E114" s="31"/>
      <c r="F114" s="31"/>
      <c r="G114" s="31">
        <v>34.9</v>
      </c>
      <c r="H114" s="31"/>
      <c r="I114" s="31"/>
      <c r="J114" s="31"/>
      <c r="K114" s="31"/>
      <c r="L114" s="91"/>
      <c r="M114" s="84"/>
      <c r="N114" s="84"/>
      <c r="O114" s="95">
        <f t="shared" si="12"/>
        <v>34.9</v>
      </c>
      <c r="P114" s="95">
        <f t="shared" si="13"/>
        <v>34.9</v>
      </c>
      <c r="Q114" s="125">
        <f t="shared" si="14"/>
        <v>0</v>
      </c>
      <c r="R114" s="33"/>
      <c r="S114" s="43"/>
    </row>
    <row r="115" spans="1:19" s="34" customFormat="1" ht="18" customHeight="1">
      <c r="A115" s="91" t="s">
        <v>198</v>
      </c>
      <c r="B115" s="99"/>
      <c r="C115" s="105" t="s">
        <v>16</v>
      </c>
      <c r="D115" s="31"/>
      <c r="E115" s="31"/>
      <c r="F115" s="31"/>
      <c r="G115" s="31">
        <v>29.9</v>
      </c>
      <c r="H115" s="31"/>
      <c r="I115" s="31"/>
      <c r="J115" s="31"/>
      <c r="K115" s="31"/>
      <c r="L115" s="31"/>
      <c r="M115" s="48"/>
      <c r="N115" s="48"/>
      <c r="O115" s="95">
        <f t="shared" si="12"/>
        <v>29.9</v>
      </c>
      <c r="P115" s="95">
        <f t="shared" si="13"/>
        <v>29.9</v>
      </c>
      <c r="Q115" s="125">
        <f t="shared" si="14"/>
        <v>0</v>
      </c>
      <c r="R115" s="33"/>
      <c r="S115" s="43"/>
    </row>
    <row r="116" spans="1:19" s="34" customFormat="1" ht="18" customHeight="1">
      <c r="A116" s="91" t="s">
        <v>199</v>
      </c>
      <c r="B116" s="103"/>
      <c r="C116" s="106" t="s">
        <v>16</v>
      </c>
      <c r="D116" s="37"/>
      <c r="E116" s="37"/>
      <c r="F116" s="37"/>
      <c r="G116" s="37">
        <v>29.9</v>
      </c>
      <c r="H116" s="37"/>
      <c r="I116" s="37"/>
      <c r="J116" s="37"/>
      <c r="K116" s="37"/>
      <c r="L116" s="31"/>
      <c r="M116" s="48"/>
      <c r="N116" s="48"/>
      <c r="O116" s="95">
        <f t="shared" si="12"/>
        <v>29.9</v>
      </c>
      <c r="P116" s="95">
        <f t="shared" si="13"/>
        <v>29.9</v>
      </c>
      <c r="Q116" s="125">
        <f t="shared" si="14"/>
        <v>0</v>
      </c>
      <c r="R116" s="33"/>
      <c r="S116" s="43"/>
    </row>
    <row r="117" spans="1:19" s="34" customFormat="1" ht="18" customHeight="1">
      <c r="A117" s="92" t="s">
        <v>203</v>
      </c>
      <c r="B117" s="103"/>
      <c r="C117" s="106" t="s">
        <v>73</v>
      </c>
      <c r="D117" s="37"/>
      <c r="E117" s="37"/>
      <c r="F117" s="37"/>
      <c r="G117" s="37">
        <v>39.9</v>
      </c>
      <c r="H117" s="37"/>
      <c r="I117" s="37"/>
      <c r="J117" s="37"/>
      <c r="K117" s="37"/>
      <c r="L117" s="31"/>
      <c r="M117" s="48"/>
      <c r="N117" s="48"/>
      <c r="O117" s="95">
        <f t="shared" si="12"/>
        <v>39.9</v>
      </c>
      <c r="P117" s="95">
        <f t="shared" si="13"/>
        <v>39.9</v>
      </c>
      <c r="Q117" s="125">
        <f t="shared" si="14"/>
        <v>0</v>
      </c>
      <c r="R117" s="33"/>
      <c r="S117" s="43"/>
    </row>
    <row r="118" spans="1:19" s="34" customFormat="1" ht="18" customHeight="1">
      <c r="A118" s="91" t="s">
        <v>200</v>
      </c>
      <c r="B118" s="91"/>
      <c r="C118" s="105" t="s">
        <v>202</v>
      </c>
      <c r="D118" s="84"/>
      <c r="E118" s="84"/>
      <c r="F118" s="84"/>
      <c r="G118" s="31">
        <v>49.9</v>
      </c>
      <c r="H118" s="91"/>
      <c r="I118" s="91"/>
      <c r="J118" s="109"/>
      <c r="K118" s="91"/>
      <c r="L118" s="31"/>
      <c r="M118" s="48"/>
      <c r="N118" s="48"/>
      <c r="O118" s="95">
        <f t="shared" si="12"/>
        <v>49.9</v>
      </c>
      <c r="P118" s="95">
        <f t="shared" si="13"/>
        <v>49.9</v>
      </c>
      <c r="Q118" s="125">
        <f t="shared" si="14"/>
        <v>0</v>
      </c>
      <c r="R118" s="33"/>
      <c r="S118" s="43"/>
    </row>
    <row r="119" spans="1:19" s="34" customFormat="1" ht="18" customHeight="1">
      <c r="A119" s="91" t="s">
        <v>201</v>
      </c>
      <c r="B119" s="91"/>
      <c r="C119" s="105" t="s">
        <v>202</v>
      </c>
      <c r="D119" s="84"/>
      <c r="E119" s="84"/>
      <c r="F119" s="84"/>
      <c r="G119" s="31">
        <v>42.9</v>
      </c>
      <c r="H119" s="91"/>
      <c r="I119" s="91"/>
      <c r="J119" s="109"/>
      <c r="K119" s="91"/>
      <c r="L119" s="31"/>
      <c r="M119" s="48"/>
      <c r="N119" s="48"/>
      <c r="O119" s="95">
        <f t="shared" si="12"/>
        <v>42.9</v>
      </c>
      <c r="P119" s="95">
        <f t="shared" si="13"/>
        <v>42.9</v>
      </c>
      <c r="Q119" s="125">
        <f t="shared" si="14"/>
        <v>0</v>
      </c>
      <c r="R119" s="33"/>
      <c r="S119" s="43"/>
    </row>
    <row r="120" spans="1:19" s="34" customFormat="1" ht="18" customHeight="1">
      <c r="A120" s="26" t="s">
        <v>9</v>
      </c>
      <c r="B120" s="137"/>
      <c r="C120" s="137"/>
      <c r="D120" s="139"/>
      <c r="E120" s="139"/>
      <c r="F120" s="139"/>
      <c r="G120" s="132"/>
      <c r="H120" s="140"/>
      <c r="I120" s="140"/>
      <c r="J120" s="141"/>
      <c r="K120" s="140"/>
      <c r="L120" s="132"/>
      <c r="M120" s="137"/>
      <c r="N120" s="137"/>
      <c r="O120" s="134"/>
      <c r="P120" s="134"/>
      <c r="Q120" s="135"/>
      <c r="R120" s="33"/>
      <c r="S120" s="43"/>
    </row>
    <row r="121" spans="1:19" s="34" customFormat="1" ht="18" customHeight="1">
      <c r="A121" s="88" t="s">
        <v>119</v>
      </c>
      <c r="B121" s="48"/>
      <c r="C121" s="48" t="s">
        <v>83</v>
      </c>
      <c r="D121" s="84"/>
      <c r="E121" s="84"/>
      <c r="F121" s="84"/>
      <c r="G121" s="31"/>
      <c r="H121" s="91"/>
      <c r="I121" s="91"/>
      <c r="J121" s="108">
        <v>6.9</v>
      </c>
      <c r="K121" s="91">
        <v>4.99</v>
      </c>
      <c r="L121" s="31">
        <v>5.95</v>
      </c>
      <c r="M121" s="98">
        <v>5.99</v>
      </c>
      <c r="N121" s="48"/>
      <c r="O121" s="95">
        <f>SMALL(D121:N121,1)</f>
        <v>4.99</v>
      </c>
      <c r="P121" s="95">
        <f>LARGE(D121:N121,1)</f>
        <v>6.9</v>
      </c>
      <c r="Q121" s="125">
        <f>(P121-O121)/O121</f>
        <v>0.38276553106212424</v>
      </c>
      <c r="R121" s="33"/>
      <c r="S121" s="43"/>
    </row>
    <row r="122" spans="1:19" s="34" customFormat="1" ht="18" customHeight="1">
      <c r="A122" s="88" t="s">
        <v>119</v>
      </c>
      <c r="B122" s="48"/>
      <c r="C122" s="48" t="s">
        <v>41</v>
      </c>
      <c r="D122" s="84"/>
      <c r="E122" s="84"/>
      <c r="F122" s="84"/>
      <c r="G122" s="31"/>
      <c r="H122" s="91"/>
      <c r="I122" s="91"/>
      <c r="J122" s="108">
        <v>9.9</v>
      </c>
      <c r="K122" s="91">
        <v>9.95</v>
      </c>
      <c r="L122" s="31">
        <v>8.25</v>
      </c>
      <c r="M122" s="31">
        <v>8.49</v>
      </c>
      <c r="N122" s="39"/>
      <c r="O122" s="95">
        <f>SMALL(D122:N122,1)</f>
        <v>8.25</v>
      </c>
      <c r="P122" s="95">
        <f>LARGE(D122:N122,1)</f>
        <v>9.95</v>
      </c>
      <c r="Q122" s="125">
        <f>(P122-O122)/O122</f>
        <v>0.20606060606060597</v>
      </c>
      <c r="R122" s="33"/>
      <c r="S122" s="43"/>
    </row>
    <row r="123" spans="1:19" s="34" customFormat="1" ht="18" customHeight="1">
      <c r="A123" s="88" t="s">
        <v>119</v>
      </c>
      <c r="B123" s="48"/>
      <c r="C123" s="48" t="s">
        <v>80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>
        <v>9.9</v>
      </c>
      <c r="N123" s="39"/>
      <c r="O123" s="95">
        <f>SMALL(D123:N123,1)</f>
        <v>9.9</v>
      </c>
      <c r="P123" s="95">
        <f>LARGE(D123:N123,1)</f>
        <v>9.9</v>
      </c>
      <c r="Q123" s="125">
        <f>(P123-O123)/O123</f>
        <v>0</v>
      </c>
      <c r="R123" s="33"/>
      <c r="S123" s="43"/>
    </row>
    <row r="124" spans="1:19" s="34" customFormat="1" ht="18" customHeight="1">
      <c r="A124" s="88" t="s">
        <v>119</v>
      </c>
      <c r="B124" s="48"/>
      <c r="C124" s="48" t="s">
        <v>16</v>
      </c>
      <c r="D124" s="31"/>
      <c r="E124" s="31"/>
      <c r="F124" s="31"/>
      <c r="G124" s="31"/>
      <c r="H124" s="31"/>
      <c r="I124" s="31"/>
      <c r="J124" s="31">
        <v>15.99</v>
      </c>
      <c r="K124" s="31">
        <v>15.99</v>
      </c>
      <c r="L124" s="31">
        <v>13.48</v>
      </c>
      <c r="M124" s="31">
        <v>13.99</v>
      </c>
      <c r="N124" s="39"/>
      <c r="O124" s="95">
        <f>SMALL(D124:N124,1)</f>
        <v>13.48</v>
      </c>
      <c r="P124" s="95">
        <f>LARGE(D124:N124,1)</f>
        <v>15.99</v>
      </c>
      <c r="Q124" s="125">
        <f>(P124-O124)/O124</f>
        <v>0.18620178041543026</v>
      </c>
      <c r="R124" s="33"/>
      <c r="S124" s="43"/>
    </row>
    <row r="125" spans="1:19" s="34" customFormat="1" ht="18" customHeight="1">
      <c r="A125" s="88" t="s">
        <v>120</v>
      </c>
      <c r="B125" s="48"/>
      <c r="C125" s="48" t="s">
        <v>82</v>
      </c>
      <c r="D125" s="27"/>
      <c r="E125" s="31"/>
      <c r="F125" s="31"/>
      <c r="G125" s="31"/>
      <c r="H125" s="31"/>
      <c r="I125" s="31"/>
      <c r="J125" s="31">
        <v>18.9</v>
      </c>
      <c r="K125" s="31">
        <v>17.95</v>
      </c>
      <c r="L125" s="27">
        <v>15.75</v>
      </c>
      <c r="M125" s="31">
        <v>16.9</v>
      </c>
      <c r="N125" s="39"/>
      <c r="O125" s="95">
        <f>SMALL(D125:N125,1)</f>
        <v>15.75</v>
      </c>
      <c r="P125" s="95">
        <f>LARGE(D125:N125,1)</f>
        <v>18.9</v>
      </c>
      <c r="Q125" s="125">
        <f>(P125-O125)/O125</f>
        <v>0.1999999999999999</v>
      </c>
      <c r="R125" s="33"/>
      <c r="S125" s="43"/>
    </row>
    <row r="126" spans="1:19" s="34" customFormat="1" ht="18" customHeight="1">
      <c r="A126" s="110" t="s">
        <v>119</v>
      </c>
      <c r="B126" s="111"/>
      <c r="C126" s="111" t="s">
        <v>36</v>
      </c>
      <c r="D126" s="37"/>
      <c r="E126" s="123"/>
      <c r="F126" s="123"/>
      <c r="G126" s="123"/>
      <c r="H126" s="123"/>
      <c r="I126" s="123"/>
      <c r="J126" s="123">
        <v>22.9</v>
      </c>
      <c r="K126" s="123">
        <v>20.99</v>
      </c>
      <c r="L126" s="37">
        <v>18.98</v>
      </c>
      <c r="M126" s="37">
        <v>20.9</v>
      </c>
      <c r="N126" s="49"/>
      <c r="O126" s="95">
        <f>SMALL(D126:N126,1)</f>
        <v>18.98</v>
      </c>
      <c r="P126" s="95">
        <f>LARGE(D126:N126,1)</f>
        <v>22.9</v>
      </c>
      <c r="Q126" s="125">
        <f>(P126-O126)/O126</f>
        <v>0.2065331928345626</v>
      </c>
      <c r="R126" s="33"/>
      <c r="S126" s="43"/>
    </row>
    <row r="127" spans="1:19" s="34" customFormat="1" ht="18" customHeight="1">
      <c r="A127" s="88" t="s">
        <v>119</v>
      </c>
      <c r="B127" s="48"/>
      <c r="C127" s="48" t="s">
        <v>81</v>
      </c>
      <c r="D127" s="31"/>
      <c r="E127" s="31"/>
      <c r="F127" s="31"/>
      <c r="G127" s="31"/>
      <c r="H127" s="31"/>
      <c r="I127" s="31"/>
      <c r="J127" s="31">
        <v>28.9</v>
      </c>
      <c r="K127" s="31">
        <v>26.99</v>
      </c>
      <c r="L127" s="31">
        <v>24.8</v>
      </c>
      <c r="M127" s="31">
        <v>26.49</v>
      </c>
      <c r="N127" s="39"/>
      <c r="O127" s="95">
        <f>SMALL(D127:N127,1)</f>
        <v>24.8</v>
      </c>
      <c r="P127" s="95">
        <f>LARGE(D127:N127,1)</f>
        <v>28.9</v>
      </c>
      <c r="Q127" s="125">
        <f>(P127-O127)/O127</f>
        <v>0.1653225806451612</v>
      </c>
      <c r="R127" s="33"/>
      <c r="S127" s="43"/>
    </row>
    <row r="128" spans="1:19" s="34" customFormat="1" ht="18" customHeight="1">
      <c r="A128" s="124"/>
      <c r="B128" s="113"/>
      <c r="C128" s="113"/>
      <c r="D128" s="33"/>
      <c r="E128" s="33"/>
      <c r="F128" s="33"/>
      <c r="G128" s="33"/>
      <c r="H128" s="33"/>
      <c r="I128" s="33"/>
      <c r="J128" s="33"/>
      <c r="K128" s="33"/>
      <c r="L128" s="33"/>
      <c r="M128" s="51"/>
      <c r="N128" s="51"/>
      <c r="O128" s="121"/>
      <c r="P128" s="121"/>
      <c r="Q128" s="122"/>
      <c r="R128" s="33"/>
      <c r="S128" s="43"/>
    </row>
    <row r="129" spans="1:19" s="34" customFormat="1" ht="18" customHeight="1">
      <c r="A129" s="112"/>
      <c r="B129" s="113"/>
      <c r="C129" s="113"/>
      <c r="D129" s="33"/>
      <c r="E129" s="33"/>
      <c r="F129" s="33"/>
      <c r="G129" s="33"/>
      <c r="H129" s="33"/>
      <c r="I129" s="33"/>
      <c r="J129" s="33"/>
      <c r="K129" s="33"/>
      <c r="L129" s="33"/>
      <c r="M129" s="51"/>
      <c r="N129" s="51"/>
      <c r="O129" s="121"/>
      <c r="P129" s="121"/>
      <c r="Q129" s="122"/>
      <c r="R129" s="33"/>
      <c r="S129" s="43"/>
    </row>
    <row r="130" spans="1:19" s="34" customFormat="1" ht="18" customHeight="1">
      <c r="A130" s="114"/>
      <c r="B130" s="115"/>
      <c r="C130" s="116"/>
      <c r="D130" s="33"/>
      <c r="E130" s="33"/>
      <c r="F130" s="33"/>
      <c r="G130" s="33"/>
      <c r="H130" s="33"/>
      <c r="I130" s="33"/>
      <c r="J130" s="33"/>
      <c r="K130" s="33"/>
      <c r="L130" s="33"/>
      <c r="M130" s="51"/>
      <c r="N130" s="51"/>
      <c r="O130" s="89"/>
      <c r="P130" s="89"/>
      <c r="Q130" s="122"/>
      <c r="R130" s="33"/>
      <c r="S130" s="43"/>
    </row>
    <row r="131" spans="1:19" s="34" customFormat="1" ht="18" customHeight="1">
      <c r="A131" s="114"/>
      <c r="B131" s="115"/>
      <c r="C131" s="116"/>
      <c r="D131" s="33"/>
      <c r="E131" s="33"/>
      <c r="F131" s="33"/>
      <c r="G131" s="33"/>
      <c r="H131" s="33"/>
      <c r="I131" s="33"/>
      <c r="J131" s="33"/>
      <c r="K131" s="33"/>
      <c r="L131" s="33"/>
      <c r="M131" s="51"/>
      <c r="N131" s="51"/>
      <c r="O131" s="89"/>
      <c r="P131" s="89"/>
      <c r="Q131" s="122"/>
      <c r="R131" s="33"/>
      <c r="S131" s="43"/>
    </row>
    <row r="132" spans="1:19" s="34" customFormat="1" ht="18" customHeight="1">
      <c r="A132" s="117"/>
      <c r="B132" s="117"/>
      <c r="C132" s="116"/>
      <c r="D132" s="62"/>
      <c r="E132" s="33"/>
      <c r="F132" s="33"/>
      <c r="G132" s="33"/>
      <c r="H132" s="33"/>
      <c r="I132" s="33"/>
      <c r="J132" s="33"/>
      <c r="K132" s="33"/>
      <c r="L132" s="117"/>
      <c r="M132" s="62"/>
      <c r="N132" s="62"/>
      <c r="O132" s="89"/>
      <c r="P132" s="89"/>
      <c r="Q132" s="122"/>
      <c r="R132" s="33"/>
      <c r="S132" s="43"/>
    </row>
    <row r="133" spans="1:19" s="34" customFormat="1" ht="18" customHeight="1">
      <c r="A133" s="117"/>
      <c r="B133" s="117"/>
      <c r="C133" s="116"/>
      <c r="D133" s="62"/>
      <c r="E133" s="62"/>
      <c r="F133" s="62"/>
      <c r="G133" s="33"/>
      <c r="H133" s="117"/>
      <c r="I133" s="117"/>
      <c r="J133" s="117"/>
      <c r="K133" s="117"/>
      <c r="L133" s="117"/>
      <c r="M133" s="62"/>
      <c r="N133" s="62"/>
      <c r="O133" s="89"/>
      <c r="P133" s="89"/>
      <c r="Q133" s="122"/>
      <c r="R133" s="33"/>
      <c r="S133" s="43"/>
    </row>
    <row r="134" spans="1:19" s="34" customFormat="1" ht="18" customHeight="1">
      <c r="A134" s="117"/>
      <c r="B134" s="117"/>
      <c r="C134" s="116"/>
      <c r="D134" s="62"/>
      <c r="E134" s="62"/>
      <c r="F134" s="62"/>
      <c r="G134" s="33"/>
      <c r="H134" s="117"/>
      <c r="I134" s="117"/>
      <c r="J134" s="117"/>
      <c r="K134" s="117"/>
      <c r="L134" s="117"/>
      <c r="M134" s="62"/>
      <c r="N134" s="62"/>
      <c r="O134" s="89"/>
      <c r="P134" s="89"/>
      <c r="Q134" s="122"/>
      <c r="R134" s="120"/>
      <c r="S134" s="43"/>
    </row>
    <row r="135" spans="1:19" s="34" customFormat="1" ht="18" customHeight="1">
      <c r="A135" s="62"/>
      <c r="B135" s="62"/>
      <c r="C135" s="62"/>
      <c r="D135" s="62"/>
      <c r="E135" s="62"/>
      <c r="F135" s="62"/>
      <c r="G135" s="33"/>
      <c r="H135" s="117"/>
      <c r="I135" s="117"/>
      <c r="J135" s="117"/>
      <c r="K135" s="117"/>
      <c r="L135" s="117"/>
      <c r="M135" s="62"/>
      <c r="N135" s="62"/>
      <c r="O135" s="89"/>
      <c r="P135" s="89"/>
      <c r="Q135" s="122"/>
      <c r="R135" s="33"/>
      <c r="S135" s="43"/>
    </row>
    <row r="136" spans="1:19" s="34" customFormat="1" ht="18" customHeight="1">
      <c r="A136" s="62"/>
      <c r="B136" s="62"/>
      <c r="C136" s="62"/>
      <c r="D136" s="62"/>
      <c r="E136" s="62"/>
      <c r="F136" s="62"/>
      <c r="G136" s="33"/>
      <c r="H136" s="117"/>
      <c r="I136" s="117"/>
      <c r="J136" s="117"/>
      <c r="K136" s="117"/>
      <c r="L136" s="117"/>
      <c r="M136" s="62"/>
      <c r="N136" s="62"/>
      <c r="O136" s="89"/>
      <c r="P136" s="89"/>
      <c r="Q136" s="122"/>
      <c r="R136" s="33"/>
      <c r="S136" s="43"/>
    </row>
    <row r="137" spans="1:19" s="34" customFormat="1" ht="18" customHeight="1">
      <c r="A137" s="62"/>
      <c r="B137" s="50"/>
      <c r="C137" s="51"/>
      <c r="D137" s="33"/>
      <c r="E137" s="33"/>
      <c r="F137" s="33"/>
      <c r="G137" s="33"/>
      <c r="H137" s="33"/>
      <c r="I137" s="33"/>
      <c r="J137" s="33"/>
      <c r="K137" s="33"/>
      <c r="L137" s="33"/>
      <c r="M137" s="51"/>
      <c r="N137" s="51"/>
      <c r="O137" s="89"/>
      <c r="P137" s="89"/>
      <c r="Q137" s="122"/>
      <c r="R137" s="33"/>
      <c r="S137" s="43"/>
    </row>
    <row r="138" spans="1:19" s="34" customFormat="1" ht="18" customHeight="1">
      <c r="A138" s="62"/>
      <c r="B138" s="50"/>
      <c r="C138" s="51"/>
      <c r="D138" s="33"/>
      <c r="E138" s="33"/>
      <c r="F138" s="33"/>
      <c r="G138" s="33"/>
      <c r="H138" s="33"/>
      <c r="I138" s="33"/>
      <c r="J138" s="33"/>
      <c r="K138" s="33"/>
      <c r="L138" s="33"/>
      <c r="M138" s="51"/>
      <c r="N138" s="51"/>
      <c r="O138" s="89"/>
      <c r="P138" s="89"/>
      <c r="Q138" s="122"/>
      <c r="R138" s="33"/>
      <c r="S138" s="43"/>
    </row>
    <row r="139" spans="1:19" s="34" customFormat="1" ht="18" customHeight="1">
      <c r="A139" s="117"/>
      <c r="B139" s="50"/>
      <c r="C139" s="51"/>
      <c r="D139" s="33"/>
      <c r="E139" s="33"/>
      <c r="F139" s="33"/>
      <c r="G139" s="33"/>
      <c r="H139" s="33"/>
      <c r="I139" s="33"/>
      <c r="J139" s="33"/>
      <c r="K139" s="33"/>
      <c r="L139" s="33"/>
      <c r="M139" s="51"/>
      <c r="N139" s="51"/>
      <c r="O139" s="89"/>
      <c r="P139" s="89"/>
      <c r="Q139" s="122"/>
      <c r="R139" s="33"/>
      <c r="S139" s="43"/>
    </row>
    <row r="140" spans="1:19" s="34" customFormat="1" ht="18" customHeight="1">
      <c r="A140" s="118"/>
      <c r="B140" s="50"/>
      <c r="C140" s="51"/>
      <c r="D140" s="33"/>
      <c r="E140" s="33"/>
      <c r="F140" s="33"/>
      <c r="G140" s="33"/>
      <c r="H140" s="33"/>
      <c r="I140" s="33"/>
      <c r="J140" s="33"/>
      <c r="K140" s="33"/>
      <c r="L140" s="33"/>
      <c r="M140" s="51"/>
      <c r="N140" s="51"/>
      <c r="O140" s="89"/>
      <c r="P140" s="89"/>
      <c r="Q140" s="122"/>
      <c r="R140" s="33"/>
      <c r="S140" s="43"/>
    </row>
    <row r="141" spans="1:19" s="34" customFormat="1" ht="18" customHeight="1">
      <c r="A141" s="62"/>
      <c r="B141" s="62"/>
      <c r="C141" s="62"/>
      <c r="D141" s="62"/>
      <c r="E141" s="62"/>
      <c r="F141" s="62"/>
      <c r="G141" s="33"/>
      <c r="H141" s="117"/>
      <c r="I141" s="117"/>
      <c r="J141" s="117"/>
      <c r="K141" s="117"/>
      <c r="L141" s="117"/>
      <c r="M141" s="62"/>
      <c r="N141" s="62"/>
      <c r="O141" s="89"/>
      <c r="P141" s="89"/>
      <c r="Q141" s="122"/>
      <c r="R141" s="142"/>
      <c r="S141" s="43"/>
    </row>
    <row r="142" spans="1:19" s="34" customFormat="1" ht="18" customHeight="1">
      <c r="A142" s="62"/>
      <c r="B142" s="62"/>
      <c r="C142" s="62"/>
      <c r="D142" s="62"/>
      <c r="E142" s="62"/>
      <c r="F142" s="62"/>
      <c r="G142" s="33"/>
      <c r="H142" s="117"/>
      <c r="I142" s="117"/>
      <c r="J142" s="117"/>
      <c r="K142" s="117"/>
      <c r="L142" s="117"/>
      <c r="M142" s="62"/>
      <c r="N142" s="62"/>
      <c r="O142" s="89"/>
      <c r="P142" s="89"/>
      <c r="Q142" s="90"/>
      <c r="R142" s="33"/>
      <c r="S142" s="43"/>
    </row>
    <row r="143" spans="1:19" s="34" customFormat="1" ht="18" customHeight="1">
      <c r="A143" s="62"/>
      <c r="B143" s="62"/>
      <c r="C143" s="62"/>
      <c r="D143" s="62"/>
      <c r="E143" s="62"/>
      <c r="F143" s="62"/>
      <c r="G143" s="33"/>
      <c r="H143" s="117"/>
      <c r="I143" s="117"/>
      <c r="J143" s="117"/>
      <c r="K143" s="117"/>
      <c r="L143" s="117"/>
      <c r="M143" s="62"/>
      <c r="N143" s="62"/>
      <c r="O143" s="89"/>
      <c r="P143" s="89"/>
      <c r="Q143" s="90"/>
      <c r="R143" s="33"/>
      <c r="S143" s="43"/>
    </row>
    <row r="144" spans="1:19" s="34" customFormat="1" ht="18" customHeight="1">
      <c r="A144" s="62"/>
      <c r="B144" s="62"/>
      <c r="C144" s="62"/>
      <c r="D144" s="62"/>
      <c r="E144" s="62"/>
      <c r="F144" s="62"/>
      <c r="G144" s="33"/>
      <c r="H144" s="117"/>
      <c r="I144" s="117"/>
      <c r="J144" s="117"/>
      <c r="K144" s="117"/>
      <c r="L144" s="117"/>
      <c r="M144" s="62"/>
      <c r="N144" s="62"/>
      <c r="O144" s="89"/>
      <c r="P144" s="89"/>
      <c r="Q144" s="90"/>
      <c r="R144" s="33"/>
      <c r="S144" s="43"/>
    </row>
    <row r="145" spans="1:19" s="34" customFormat="1" ht="18" customHeight="1">
      <c r="A145" s="62"/>
      <c r="B145" s="62"/>
      <c r="C145" s="62"/>
      <c r="D145" s="62"/>
      <c r="E145" s="62"/>
      <c r="F145" s="62"/>
      <c r="G145" s="33"/>
      <c r="H145" s="117"/>
      <c r="I145" s="117"/>
      <c r="J145" s="117"/>
      <c r="K145" s="117"/>
      <c r="L145" s="117"/>
      <c r="M145" s="62"/>
      <c r="N145" s="62"/>
      <c r="O145" s="89"/>
      <c r="P145" s="89"/>
      <c r="Q145" s="90"/>
      <c r="R145" s="33"/>
      <c r="S145" s="43"/>
    </row>
    <row r="146" spans="1:19" s="34" customFormat="1" ht="18" customHeight="1">
      <c r="A146" s="119"/>
      <c r="B146" s="50"/>
      <c r="C146" s="51"/>
      <c r="D146" s="33"/>
      <c r="E146" s="33"/>
      <c r="F146" s="33"/>
      <c r="G146" s="33"/>
      <c r="H146" s="33"/>
      <c r="I146" s="33"/>
      <c r="J146" s="33"/>
      <c r="K146" s="33"/>
      <c r="L146" s="33"/>
      <c r="M146" s="51"/>
      <c r="N146" s="51"/>
      <c r="O146" s="89"/>
      <c r="P146" s="89"/>
      <c r="Q146" s="90"/>
      <c r="R146" s="33"/>
      <c r="S146" s="43"/>
    </row>
    <row r="147" spans="1:19" s="34" customFormat="1" ht="18" customHeight="1">
      <c r="A147" s="112"/>
      <c r="B147" s="50"/>
      <c r="C147" s="51"/>
      <c r="D147" s="33"/>
      <c r="E147" s="33"/>
      <c r="F147" s="33"/>
      <c r="G147" s="33"/>
      <c r="H147" s="33"/>
      <c r="I147" s="33"/>
      <c r="J147" s="33"/>
      <c r="K147" s="33"/>
      <c r="L147" s="33"/>
      <c r="M147" s="51"/>
      <c r="N147" s="51"/>
      <c r="O147" s="89"/>
      <c r="P147" s="89"/>
      <c r="Q147" s="122"/>
      <c r="R147" s="43"/>
      <c r="S147" s="43"/>
    </row>
    <row r="148" spans="1:19" s="34" customFormat="1" ht="18" customHeight="1">
      <c r="A148" s="119"/>
      <c r="B148" s="113"/>
      <c r="C148" s="113"/>
      <c r="D148" s="33"/>
      <c r="E148" s="33"/>
      <c r="F148" s="33"/>
      <c r="G148" s="33"/>
      <c r="H148" s="33"/>
      <c r="I148" s="33"/>
      <c r="J148" s="33"/>
      <c r="K148" s="33"/>
      <c r="L148" s="33"/>
      <c r="M148" s="51"/>
      <c r="N148" s="51"/>
      <c r="O148" s="89"/>
      <c r="P148" s="89"/>
      <c r="Q148" s="122"/>
      <c r="R148" s="43"/>
      <c r="S148" s="43"/>
    </row>
    <row r="149" spans="1:19" s="34" customFormat="1" ht="18" customHeight="1">
      <c r="A149" s="112"/>
      <c r="B149" s="113"/>
      <c r="C149" s="113"/>
      <c r="D149" s="120"/>
      <c r="E149" s="120"/>
      <c r="F149" s="120"/>
      <c r="G149" s="120"/>
      <c r="H149" s="120"/>
      <c r="I149" s="120"/>
      <c r="J149" s="120"/>
      <c r="K149" s="120"/>
      <c r="L149" s="120"/>
      <c r="M149" s="51"/>
      <c r="N149" s="51"/>
      <c r="O149" s="89"/>
      <c r="P149" s="89"/>
      <c r="Q149" s="122"/>
      <c r="R149" s="2"/>
      <c r="S149" s="43"/>
    </row>
    <row r="150" spans="1:19" s="34" customFormat="1" ht="15" customHeight="1">
      <c r="A150" s="112"/>
      <c r="B150" s="113"/>
      <c r="C150" s="113"/>
      <c r="D150" s="33"/>
      <c r="E150" s="33"/>
      <c r="F150" s="33"/>
      <c r="G150" s="33"/>
      <c r="H150" s="33"/>
      <c r="I150" s="33"/>
      <c r="J150" s="33"/>
      <c r="K150" s="33"/>
      <c r="L150" s="33"/>
      <c r="M150" s="51"/>
      <c r="N150" s="51"/>
      <c r="O150" s="89"/>
      <c r="P150" s="89"/>
      <c r="Q150" s="122"/>
      <c r="R150" s="43"/>
      <c r="S150" s="43"/>
    </row>
    <row r="151" spans="1:19" s="34" customFormat="1" ht="18" customHeight="1">
      <c r="A151" s="112"/>
      <c r="B151" s="113"/>
      <c r="C151" s="113"/>
      <c r="D151" s="33"/>
      <c r="E151" s="33"/>
      <c r="F151" s="33"/>
      <c r="G151" s="33"/>
      <c r="H151" s="33"/>
      <c r="I151" s="33"/>
      <c r="J151" s="33"/>
      <c r="K151" s="33"/>
      <c r="L151" s="33"/>
      <c r="M151" s="51"/>
      <c r="N151" s="51"/>
      <c r="O151" s="89"/>
      <c r="P151" s="89"/>
      <c r="Q151" s="122"/>
      <c r="R151" s="43"/>
      <c r="S151" s="43"/>
    </row>
    <row r="152" spans="1:19" s="34" customFormat="1" ht="18" customHeight="1">
      <c r="A152" s="112"/>
      <c r="B152" s="113"/>
      <c r="C152" s="113"/>
      <c r="D152" s="33"/>
      <c r="E152" s="33"/>
      <c r="F152" s="33"/>
      <c r="G152" s="33"/>
      <c r="H152" s="33"/>
      <c r="I152" s="33"/>
      <c r="J152" s="33"/>
      <c r="K152" s="33"/>
      <c r="L152" s="33"/>
      <c r="M152" s="51"/>
      <c r="N152" s="51"/>
      <c r="O152" s="89"/>
      <c r="P152" s="89"/>
      <c r="Q152" s="122"/>
      <c r="R152" s="43"/>
      <c r="S152" s="43"/>
    </row>
    <row r="153" spans="1:19" s="34" customFormat="1" ht="18" customHeight="1">
      <c r="A153" s="112"/>
      <c r="B153" s="113"/>
      <c r="C153" s="113"/>
      <c r="D153" s="33"/>
      <c r="E153" s="33"/>
      <c r="F153" s="33"/>
      <c r="G153" s="33"/>
      <c r="H153" s="33"/>
      <c r="I153" s="33"/>
      <c r="J153" s="33"/>
      <c r="K153" s="33"/>
      <c r="L153" s="33"/>
      <c r="M153" s="51"/>
      <c r="N153" s="51"/>
      <c r="O153" s="89"/>
      <c r="P153" s="89"/>
      <c r="Q153" s="122"/>
      <c r="R153" s="43"/>
      <c r="S153" s="43"/>
    </row>
    <row r="154" spans="1:19" s="34" customFormat="1" ht="18" customHeight="1">
      <c r="A154" s="112"/>
      <c r="B154" s="113"/>
      <c r="C154" s="113"/>
      <c r="D154" s="33"/>
      <c r="E154" s="33"/>
      <c r="F154" s="33"/>
      <c r="G154" s="33"/>
      <c r="H154" s="33"/>
      <c r="I154" s="33"/>
      <c r="J154" s="33"/>
      <c r="K154" s="33"/>
      <c r="L154" s="33"/>
      <c r="M154" s="51"/>
      <c r="N154" s="51"/>
      <c r="O154" s="89"/>
      <c r="P154" s="89"/>
      <c r="Q154" s="122"/>
      <c r="R154" s="43"/>
      <c r="S154" s="43"/>
    </row>
    <row r="155" spans="1:19" s="34" customFormat="1" ht="18" customHeight="1">
      <c r="A155" s="112"/>
      <c r="B155" s="113"/>
      <c r="C155" s="113"/>
      <c r="D155" s="33"/>
      <c r="E155" s="33"/>
      <c r="F155" s="33"/>
      <c r="G155" s="33"/>
      <c r="H155" s="33"/>
      <c r="I155" s="33"/>
      <c r="J155" s="33"/>
      <c r="K155" s="33"/>
      <c r="L155" s="33"/>
      <c r="M155" s="51"/>
      <c r="N155" s="51"/>
      <c r="O155" s="89"/>
      <c r="P155" s="89"/>
      <c r="Q155" s="122"/>
      <c r="R155" s="43"/>
      <c r="S155" s="43"/>
    </row>
    <row r="156" spans="1:19" s="34" customFormat="1" ht="18" customHeight="1">
      <c r="A156" s="112"/>
      <c r="B156" s="50"/>
      <c r="C156" s="51"/>
      <c r="D156" s="62"/>
      <c r="E156" s="62"/>
      <c r="F156" s="62"/>
      <c r="G156" s="33"/>
      <c r="H156" s="33"/>
      <c r="I156" s="117"/>
      <c r="J156" s="117"/>
      <c r="K156" s="117"/>
      <c r="L156" s="117"/>
      <c r="M156" s="62"/>
      <c r="N156" s="62"/>
      <c r="O156" s="89"/>
      <c r="P156" s="89"/>
      <c r="Q156" s="122"/>
      <c r="R156" s="43"/>
      <c r="S156" s="43"/>
    </row>
    <row r="157" spans="1:19" s="34" customFormat="1" ht="18" customHeight="1">
      <c r="A157" s="62"/>
      <c r="B157" s="62"/>
      <c r="C157" s="62"/>
      <c r="D157" s="62"/>
      <c r="E157" s="62"/>
      <c r="F157" s="62"/>
      <c r="G157" s="33"/>
      <c r="H157" s="33"/>
      <c r="I157" s="117"/>
      <c r="J157" s="117"/>
      <c r="K157" s="117"/>
      <c r="L157" s="117"/>
      <c r="M157" s="62"/>
      <c r="N157" s="62"/>
      <c r="O157" s="89"/>
      <c r="P157" s="89"/>
      <c r="Q157" s="122"/>
      <c r="R157" s="43"/>
      <c r="S157" s="43"/>
    </row>
    <row r="158" spans="1:19" s="34" customFormat="1" ht="18" customHeight="1">
      <c r="A158" s="62"/>
      <c r="B158" s="62"/>
      <c r="C158" s="62"/>
      <c r="D158" s="62"/>
      <c r="E158" s="62"/>
      <c r="F158" s="62"/>
      <c r="G158" s="33"/>
      <c r="H158" s="33"/>
      <c r="I158" s="117"/>
      <c r="J158" s="117"/>
      <c r="K158" s="117"/>
      <c r="L158" s="117"/>
      <c r="M158" s="62"/>
      <c r="N158" s="62"/>
      <c r="O158" s="89"/>
      <c r="P158" s="89"/>
      <c r="Q158" s="90"/>
      <c r="R158" s="43"/>
      <c r="S158" s="43"/>
    </row>
    <row r="159" spans="1:17" s="34" customFormat="1" ht="18" customHeight="1">
      <c r="A159" s="62"/>
      <c r="B159" s="62"/>
      <c r="C159" s="62"/>
      <c r="D159" s="62"/>
      <c r="E159" s="62"/>
      <c r="F159" s="62"/>
      <c r="G159" s="33"/>
      <c r="H159" s="33"/>
      <c r="I159" s="117"/>
      <c r="J159" s="117"/>
      <c r="K159" s="117"/>
      <c r="L159" s="117"/>
      <c r="M159" s="62"/>
      <c r="N159" s="62"/>
      <c r="O159" s="89"/>
      <c r="P159" s="89"/>
      <c r="Q159" s="90"/>
    </row>
    <row r="160" spans="1:18" s="34" customFormat="1" ht="22.5" customHeight="1">
      <c r="A160" s="128"/>
      <c r="B160" s="128"/>
      <c r="C160" s="128"/>
      <c r="D160" s="128"/>
      <c r="E160" s="128"/>
      <c r="F160" s="128"/>
      <c r="G160" s="129"/>
      <c r="H160" s="129"/>
      <c r="I160" s="130"/>
      <c r="J160" s="130"/>
      <c r="K160" s="130"/>
      <c r="L160" s="130"/>
      <c r="M160" s="128"/>
      <c r="N160" s="128"/>
      <c r="O160" s="89"/>
      <c r="P160" s="89"/>
      <c r="Q160" s="90"/>
      <c r="R160" s="33"/>
    </row>
    <row r="161" spans="1:18" s="34" customFormat="1" ht="22.5" customHeight="1">
      <c r="A161" s="62"/>
      <c r="B161" s="62"/>
      <c r="C161" s="62"/>
      <c r="D161" s="62"/>
      <c r="E161" s="62"/>
      <c r="F161" s="62"/>
      <c r="G161" s="33"/>
      <c r="H161" s="127"/>
      <c r="I161" s="126"/>
      <c r="J161" s="126"/>
      <c r="K161" s="126"/>
      <c r="L161" s="126"/>
      <c r="M161" s="62"/>
      <c r="N161" s="62"/>
      <c r="O161" s="89"/>
      <c r="P161" s="89"/>
      <c r="Q161" s="90"/>
      <c r="R161" s="33"/>
    </row>
    <row r="162" spans="1:20" s="34" customFormat="1" ht="104.25" customHeight="1">
      <c r="A162" s="131"/>
      <c r="B162" s="20"/>
      <c r="C162" s="52" t="s">
        <v>129</v>
      </c>
      <c r="D162" s="16" t="s">
        <v>79</v>
      </c>
      <c r="E162" s="16" t="s">
        <v>2</v>
      </c>
      <c r="F162" s="16" t="s">
        <v>134</v>
      </c>
      <c r="G162" s="52" t="s">
        <v>8</v>
      </c>
      <c r="H162" s="52" t="s">
        <v>5</v>
      </c>
      <c r="I162" s="16" t="s">
        <v>43</v>
      </c>
      <c r="J162" s="16" t="s">
        <v>44</v>
      </c>
      <c r="K162" s="52" t="s">
        <v>6</v>
      </c>
      <c r="L162" s="15" t="s">
        <v>173</v>
      </c>
      <c r="M162" s="52" t="s">
        <v>135</v>
      </c>
      <c r="N162" s="148"/>
      <c r="O162" s="16" t="s">
        <v>10</v>
      </c>
      <c r="P162" s="16" t="s">
        <v>11</v>
      </c>
      <c r="Q162" s="17" t="s">
        <v>12</v>
      </c>
      <c r="R162" s="43"/>
      <c r="S162" s="2"/>
      <c r="T162" s="43"/>
    </row>
    <row r="163" spans="1:20" s="34" customFormat="1" ht="18" customHeight="1">
      <c r="A163" s="26" t="s">
        <v>45</v>
      </c>
      <c r="B163" s="136"/>
      <c r="C163" s="143"/>
      <c r="D163" s="132"/>
      <c r="E163" s="132"/>
      <c r="F163" s="132"/>
      <c r="G163" s="132"/>
      <c r="H163" s="132"/>
      <c r="I163" s="132"/>
      <c r="J163" s="132"/>
      <c r="K163" s="132"/>
      <c r="L163" s="143"/>
      <c r="M163" s="143"/>
      <c r="N163" s="143"/>
      <c r="O163" s="144"/>
      <c r="P163" s="144"/>
      <c r="Q163" s="145"/>
      <c r="R163" s="43"/>
      <c r="S163" s="2"/>
      <c r="T163" s="43"/>
    </row>
    <row r="164" spans="1:20" s="34" customFormat="1" ht="18" customHeight="1">
      <c r="A164" s="53" t="s">
        <v>47</v>
      </c>
      <c r="B164" s="30" t="s">
        <v>46</v>
      </c>
      <c r="C164" s="31">
        <v>45.9</v>
      </c>
      <c r="D164" s="31"/>
      <c r="E164" s="31"/>
      <c r="F164" s="31"/>
      <c r="G164" s="31">
        <v>49.9</v>
      </c>
      <c r="H164" s="31">
        <v>45.9</v>
      </c>
      <c r="I164" s="31"/>
      <c r="J164" s="31">
        <v>45.9</v>
      </c>
      <c r="K164" s="31"/>
      <c r="L164" s="31"/>
      <c r="M164" s="31"/>
      <c r="N164" s="37"/>
      <c r="O164" s="95">
        <f aca="true" t="shared" si="15" ref="O164:O182">SMALL(C164:N164,1)</f>
        <v>45.9</v>
      </c>
      <c r="P164" s="95">
        <f>LARGE(G164:N164,1)</f>
        <v>49.9</v>
      </c>
      <c r="Q164" s="125">
        <f>(P164-O164)/O164</f>
        <v>0.08714596949891068</v>
      </c>
      <c r="R164" s="2"/>
      <c r="S164" s="2"/>
      <c r="T164" s="43"/>
    </row>
    <row r="165" spans="1:20" s="34" customFormat="1" ht="18" customHeight="1">
      <c r="A165" s="53" t="s">
        <v>48</v>
      </c>
      <c r="B165" s="30" t="s">
        <v>46</v>
      </c>
      <c r="C165" s="31"/>
      <c r="D165" s="31">
        <v>37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95"/>
      <c r="P165" s="95"/>
      <c r="Q165" s="125"/>
      <c r="R165" s="54"/>
      <c r="S165" s="2"/>
      <c r="T165" s="43"/>
    </row>
    <row r="166" spans="1:20" s="34" customFormat="1" ht="18" customHeight="1">
      <c r="A166" s="96" t="s">
        <v>168</v>
      </c>
      <c r="B166" s="30" t="s">
        <v>26</v>
      </c>
      <c r="C166" s="31">
        <v>36.5</v>
      </c>
      <c r="D166" s="31"/>
      <c r="E166" s="31"/>
      <c r="F166" s="31"/>
      <c r="G166" s="31">
        <v>34.9</v>
      </c>
      <c r="H166" s="31">
        <v>24.9</v>
      </c>
      <c r="I166" s="31"/>
      <c r="J166" s="31"/>
      <c r="K166" s="31"/>
      <c r="L166" s="31">
        <v>24.95</v>
      </c>
      <c r="M166" s="31"/>
      <c r="N166" s="31"/>
      <c r="O166" s="95">
        <f t="shared" si="15"/>
        <v>24.9</v>
      </c>
      <c r="P166" s="95">
        <f aca="true" t="shared" si="16" ref="P165:P182">LARGE(C166:N166,1)</f>
        <v>36.5</v>
      </c>
      <c r="Q166" s="125">
        <f aca="true" t="shared" si="17" ref="Q165:Q193">(P166-O166)/O166</f>
        <v>0.4658634538152611</v>
      </c>
      <c r="R166" s="33"/>
      <c r="S166" s="43"/>
      <c r="T166" s="43"/>
    </row>
    <row r="167" spans="1:20" s="34" customFormat="1" ht="18" customHeight="1">
      <c r="A167" s="55" t="s">
        <v>169</v>
      </c>
      <c r="B167" s="56" t="s">
        <v>26</v>
      </c>
      <c r="C167" s="31"/>
      <c r="D167" s="31"/>
      <c r="E167" s="31"/>
      <c r="F167" s="31"/>
      <c r="G167" s="31">
        <v>26.9</v>
      </c>
      <c r="H167" s="31">
        <v>24.87</v>
      </c>
      <c r="I167" s="31"/>
      <c r="J167" s="31">
        <v>24.9</v>
      </c>
      <c r="K167" s="31"/>
      <c r="L167" s="31"/>
      <c r="M167" s="31"/>
      <c r="N167" s="31"/>
      <c r="O167" s="95">
        <f t="shared" si="15"/>
        <v>24.87</v>
      </c>
      <c r="P167" s="95">
        <f t="shared" si="16"/>
        <v>26.9</v>
      </c>
      <c r="Q167" s="125">
        <f t="shared" si="17"/>
        <v>0.08162444712505017</v>
      </c>
      <c r="R167" s="33"/>
      <c r="S167" s="43"/>
      <c r="T167" s="43"/>
    </row>
    <row r="168" spans="1:20" s="34" customFormat="1" ht="18" customHeight="1">
      <c r="A168" s="55" t="s">
        <v>49</v>
      </c>
      <c r="B168" s="56" t="s">
        <v>26</v>
      </c>
      <c r="C168" s="31">
        <v>11.5</v>
      </c>
      <c r="D168" s="31"/>
      <c r="E168" s="31"/>
      <c r="F168" s="31"/>
      <c r="G168" s="31">
        <v>6.8</v>
      </c>
      <c r="H168" s="31">
        <v>8.73</v>
      </c>
      <c r="I168" s="31"/>
      <c r="J168" s="31">
        <v>9.4</v>
      </c>
      <c r="K168" s="31"/>
      <c r="L168" s="31"/>
      <c r="M168" s="31"/>
      <c r="N168" s="31"/>
      <c r="O168" s="95">
        <f t="shared" si="15"/>
        <v>6.8</v>
      </c>
      <c r="P168" s="95">
        <f t="shared" si="16"/>
        <v>11.5</v>
      </c>
      <c r="Q168" s="125">
        <f t="shared" si="17"/>
        <v>0.6911764705882354</v>
      </c>
      <c r="R168" s="33"/>
      <c r="S168" s="43"/>
      <c r="T168" s="43"/>
    </row>
    <row r="169" spans="1:20" s="34" customFormat="1" ht="18" customHeight="1">
      <c r="A169" s="55" t="s">
        <v>50</v>
      </c>
      <c r="B169" s="56" t="s">
        <v>74</v>
      </c>
      <c r="C169" s="27">
        <v>19.36</v>
      </c>
      <c r="D169" s="27"/>
      <c r="E169" s="27">
        <v>12.9</v>
      </c>
      <c r="F169" s="27"/>
      <c r="G169" s="27">
        <v>15.9</v>
      </c>
      <c r="H169" s="27">
        <v>17.99</v>
      </c>
      <c r="I169" s="27"/>
      <c r="J169" s="27"/>
      <c r="K169" s="27">
        <v>23.99</v>
      </c>
      <c r="L169" s="27"/>
      <c r="M169" s="27"/>
      <c r="N169" s="27"/>
      <c r="O169" s="95">
        <f t="shared" si="15"/>
        <v>12.9</v>
      </c>
      <c r="P169" s="95">
        <f t="shared" si="16"/>
        <v>23.99</v>
      </c>
      <c r="Q169" s="125">
        <f t="shared" si="17"/>
        <v>0.8596899224806199</v>
      </c>
      <c r="R169" s="33"/>
      <c r="S169" s="43"/>
      <c r="T169" s="43"/>
    </row>
    <row r="170" spans="1:20" s="34" customFormat="1" ht="18" customHeight="1">
      <c r="A170" s="57" t="s">
        <v>51</v>
      </c>
      <c r="B170" s="58" t="s">
        <v>74</v>
      </c>
      <c r="C170" s="27">
        <v>23.92</v>
      </c>
      <c r="D170" s="27">
        <v>21.6</v>
      </c>
      <c r="E170" s="27">
        <v>22.3</v>
      </c>
      <c r="F170" s="27"/>
      <c r="G170" s="27"/>
      <c r="H170" s="27">
        <v>26.9</v>
      </c>
      <c r="I170" s="27"/>
      <c r="J170" s="27">
        <v>29.52</v>
      </c>
      <c r="K170" s="27"/>
      <c r="L170" s="27"/>
      <c r="M170" s="27"/>
      <c r="N170" s="27"/>
      <c r="O170" s="95">
        <f t="shared" si="15"/>
        <v>21.6</v>
      </c>
      <c r="P170" s="95">
        <f t="shared" si="16"/>
        <v>29.52</v>
      </c>
      <c r="Q170" s="125">
        <f>(P170-O170)/O170</f>
        <v>0.36666666666666653</v>
      </c>
      <c r="R170" s="33"/>
      <c r="S170" s="43"/>
      <c r="T170" s="43"/>
    </row>
    <row r="171" spans="1:20" s="34" customFormat="1" ht="18" customHeight="1">
      <c r="A171" s="55" t="s">
        <v>52</v>
      </c>
      <c r="B171" s="56" t="s">
        <v>46</v>
      </c>
      <c r="C171" s="31">
        <v>69</v>
      </c>
      <c r="D171" s="31"/>
      <c r="E171" s="31">
        <v>52.9</v>
      </c>
      <c r="F171" s="31"/>
      <c r="G171" s="31"/>
      <c r="H171" s="31">
        <v>65.96</v>
      </c>
      <c r="I171" s="31"/>
      <c r="J171" s="31">
        <v>39.99</v>
      </c>
      <c r="K171" s="31"/>
      <c r="L171" s="31"/>
      <c r="M171" s="31"/>
      <c r="N171" s="31"/>
      <c r="O171" s="95">
        <f t="shared" si="15"/>
        <v>39.99</v>
      </c>
      <c r="P171" s="95">
        <f t="shared" si="16"/>
        <v>69</v>
      </c>
      <c r="Q171" s="125">
        <f t="shared" si="17"/>
        <v>0.7254313578394598</v>
      </c>
      <c r="R171" s="33"/>
      <c r="S171" s="43"/>
      <c r="T171" s="43"/>
    </row>
    <row r="172" spans="1:20" s="34" customFormat="1" ht="18" customHeight="1">
      <c r="A172" s="29" t="s">
        <v>53</v>
      </c>
      <c r="B172" s="30" t="s">
        <v>26</v>
      </c>
      <c r="C172" s="31">
        <v>15</v>
      </c>
      <c r="D172" s="31"/>
      <c r="E172" s="31"/>
      <c r="F172" s="31"/>
      <c r="G172" s="31">
        <v>9.9</v>
      </c>
      <c r="H172" s="31"/>
      <c r="I172" s="31"/>
      <c r="J172" s="31"/>
      <c r="K172" s="31">
        <v>17.99</v>
      </c>
      <c r="L172" s="31"/>
      <c r="M172" s="31"/>
      <c r="N172" s="37"/>
      <c r="O172" s="95">
        <f t="shared" si="15"/>
        <v>9.9</v>
      </c>
      <c r="P172" s="95">
        <f t="shared" si="16"/>
        <v>17.99</v>
      </c>
      <c r="Q172" s="125">
        <f t="shared" si="17"/>
        <v>0.817171717171717</v>
      </c>
      <c r="R172" s="33"/>
      <c r="S172" s="43"/>
      <c r="T172" s="43"/>
    </row>
    <row r="173" spans="1:20" s="34" customFormat="1" ht="18" customHeight="1">
      <c r="A173" s="29" t="s">
        <v>54</v>
      </c>
      <c r="B173" s="30" t="s">
        <v>26</v>
      </c>
      <c r="C173" s="31">
        <v>9.9</v>
      </c>
      <c r="D173" s="31"/>
      <c r="E173" s="31"/>
      <c r="F173" s="31">
        <v>14.49</v>
      </c>
      <c r="G173" s="31">
        <v>14.9</v>
      </c>
      <c r="H173" s="31"/>
      <c r="I173" s="31"/>
      <c r="J173" s="31"/>
      <c r="K173" s="31">
        <v>16.99</v>
      </c>
      <c r="L173" s="31"/>
      <c r="M173" s="31"/>
      <c r="N173" s="31"/>
      <c r="O173" s="95">
        <f t="shared" si="15"/>
        <v>9.9</v>
      </c>
      <c r="P173" s="95">
        <f t="shared" si="16"/>
        <v>16.99</v>
      </c>
      <c r="Q173" s="125">
        <f t="shared" si="17"/>
        <v>0.7161616161616159</v>
      </c>
      <c r="R173" s="33"/>
      <c r="S173" s="43"/>
      <c r="T173" s="43"/>
    </row>
    <row r="174" spans="1:20" s="34" customFormat="1" ht="18" customHeight="1">
      <c r="A174" s="35" t="s">
        <v>55</v>
      </c>
      <c r="B174" s="30" t="s">
        <v>26</v>
      </c>
      <c r="C174" s="31">
        <v>9.9</v>
      </c>
      <c r="D174" s="37"/>
      <c r="E174" s="31">
        <v>9.99</v>
      </c>
      <c r="F174" s="31">
        <v>13.99</v>
      </c>
      <c r="G174" s="31"/>
      <c r="H174" s="31">
        <v>24.95</v>
      </c>
      <c r="I174" s="31"/>
      <c r="J174" s="31">
        <v>9.89</v>
      </c>
      <c r="K174" s="31"/>
      <c r="L174" s="31"/>
      <c r="M174" s="31"/>
      <c r="N174" s="31"/>
      <c r="O174" s="95">
        <f t="shared" si="15"/>
        <v>9.89</v>
      </c>
      <c r="P174" s="95">
        <f t="shared" si="16"/>
        <v>24.95</v>
      </c>
      <c r="Q174" s="125">
        <f>(P174-O174)/O174</f>
        <v>1.5227502527805863</v>
      </c>
      <c r="R174" s="33"/>
      <c r="S174" s="43"/>
      <c r="T174" s="43"/>
    </row>
    <row r="175" spans="1:20" s="34" customFormat="1" ht="18" customHeight="1">
      <c r="A175" s="35" t="s">
        <v>56</v>
      </c>
      <c r="B175" s="36" t="s">
        <v>26</v>
      </c>
      <c r="C175" s="31"/>
      <c r="D175" s="37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95"/>
      <c r="P175" s="95"/>
      <c r="Q175" s="125"/>
      <c r="R175" s="33"/>
      <c r="S175" s="43"/>
      <c r="T175" s="43"/>
    </row>
    <row r="176" spans="1:20" s="34" customFormat="1" ht="18" customHeight="1">
      <c r="A176" s="29" t="s">
        <v>57</v>
      </c>
      <c r="B176" s="38" t="s">
        <v>26</v>
      </c>
      <c r="C176" s="31">
        <v>19.9</v>
      </c>
      <c r="D176" s="37"/>
      <c r="E176" s="31">
        <v>15.99</v>
      </c>
      <c r="F176" s="31">
        <v>21.99</v>
      </c>
      <c r="G176" s="31">
        <v>17.9</v>
      </c>
      <c r="H176" s="31"/>
      <c r="I176" s="31"/>
      <c r="J176" s="31">
        <v>15.9</v>
      </c>
      <c r="K176" s="31">
        <v>29.9</v>
      </c>
      <c r="L176" s="31"/>
      <c r="M176" s="31"/>
      <c r="N176" s="31"/>
      <c r="O176" s="95">
        <f t="shared" si="15"/>
        <v>15.9</v>
      </c>
      <c r="P176" s="95">
        <f t="shared" si="16"/>
        <v>29.9</v>
      </c>
      <c r="Q176" s="125">
        <f t="shared" si="17"/>
        <v>0.880503144654088</v>
      </c>
      <c r="R176" s="33"/>
      <c r="S176" s="43"/>
      <c r="T176" s="43"/>
    </row>
    <row r="177" spans="1:20" s="34" customFormat="1" ht="18" customHeight="1">
      <c r="A177" s="29" t="s">
        <v>58</v>
      </c>
      <c r="B177" s="38" t="s">
        <v>26</v>
      </c>
      <c r="C177" s="31">
        <v>24.5</v>
      </c>
      <c r="D177" s="37">
        <v>22</v>
      </c>
      <c r="E177" s="31">
        <v>21.87</v>
      </c>
      <c r="F177" s="31"/>
      <c r="G177" s="31"/>
      <c r="H177" s="31">
        <v>28.62</v>
      </c>
      <c r="I177" s="31"/>
      <c r="J177" s="31">
        <v>25.09</v>
      </c>
      <c r="K177" s="31"/>
      <c r="L177" s="31"/>
      <c r="M177" s="31"/>
      <c r="N177" s="31"/>
      <c r="O177" s="95">
        <f t="shared" si="15"/>
        <v>21.87</v>
      </c>
      <c r="P177" s="95">
        <f t="shared" si="16"/>
        <v>28.62</v>
      </c>
      <c r="Q177" s="125">
        <f>(P177-O177)/O177</f>
        <v>0.30864197530864196</v>
      </c>
      <c r="R177" s="33"/>
      <c r="S177" s="43"/>
      <c r="T177" s="43"/>
    </row>
    <row r="178" spans="1:20" s="34" customFormat="1" ht="18" customHeight="1">
      <c r="A178" s="26" t="s">
        <v>172</v>
      </c>
      <c r="B178" s="146"/>
      <c r="C178" s="132"/>
      <c r="D178" s="147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4"/>
      <c r="P178" s="134"/>
      <c r="Q178" s="135"/>
      <c r="R178" s="33"/>
      <c r="S178" s="43"/>
      <c r="T178" s="43"/>
    </row>
    <row r="179" spans="1:20" s="34" customFormat="1" ht="18" customHeight="1">
      <c r="A179" s="53" t="s">
        <v>59</v>
      </c>
      <c r="B179" s="97" t="s">
        <v>205</v>
      </c>
      <c r="C179" s="31"/>
      <c r="D179" s="31"/>
      <c r="E179" s="31">
        <v>2.39</v>
      </c>
      <c r="F179" s="31">
        <v>3.59</v>
      </c>
      <c r="G179" s="31">
        <v>2.29</v>
      </c>
      <c r="H179" s="31">
        <v>2.39</v>
      </c>
      <c r="I179" s="31">
        <v>3.65</v>
      </c>
      <c r="J179" s="31">
        <v>3.35</v>
      </c>
      <c r="K179" s="31">
        <v>2.45</v>
      </c>
      <c r="L179" s="31">
        <v>2.39</v>
      </c>
      <c r="M179" s="31"/>
      <c r="N179" s="31"/>
      <c r="O179" s="95">
        <f t="shared" si="15"/>
        <v>2.29</v>
      </c>
      <c r="P179" s="95">
        <f t="shared" si="16"/>
        <v>3.65</v>
      </c>
      <c r="Q179" s="125">
        <f>(P179-O179)/O179</f>
        <v>0.593886462882096</v>
      </c>
      <c r="R179" s="33"/>
      <c r="S179" s="43"/>
      <c r="T179" s="43"/>
    </row>
    <row r="180" spans="1:20" s="34" customFormat="1" ht="18" customHeight="1">
      <c r="A180" s="53" t="s">
        <v>59</v>
      </c>
      <c r="B180" s="97" t="s">
        <v>206</v>
      </c>
      <c r="C180" s="31"/>
      <c r="D180" s="31"/>
      <c r="E180" s="31">
        <v>4.45</v>
      </c>
      <c r="F180" s="31">
        <v>7.79</v>
      </c>
      <c r="G180" s="31">
        <v>5.19</v>
      </c>
      <c r="H180" s="31">
        <v>6.25</v>
      </c>
      <c r="I180" s="31">
        <v>7.29</v>
      </c>
      <c r="J180" s="31">
        <v>7.55</v>
      </c>
      <c r="K180" s="31">
        <v>7.95</v>
      </c>
      <c r="L180" s="31">
        <v>5.95</v>
      </c>
      <c r="M180" s="31"/>
      <c r="N180" s="31"/>
      <c r="O180" s="95">
        <f t="shared" si="15"/>
        <v>4.45</v>
      </c>
      <c r="P180" s="95">
        <f t="shared" si="16"/>
        <v>7.95</v>
      </c>
      <c r="Q180" s="125">
        <f>(P180-O180)/O180</f>
        <v>0.7865168539325842</v>
      </c>
      <c r="R180" s="33"/>
      <c r="S180" s="43"/>
      <c r="T180" s="43"/>
    </row>
    <row r="181" spans="1:20" s="34" customFormat="1" ht="18" customHeight="1">
      <c r="A181" s="53" t="s">
        <v>60</v>
      </c>
      <c r="B181" s="97" t="s">
        <v>205</v>
      </c>
      <c r="C181" s="31"/>
      <c r="D181" s="31"/>
      <c r="E181" s="31">
        <v>5.86</v>
      </c>
      <c r="F181" s="31">
        <v>3.59</v>
      </c>
      <c r="G181" s="31">
        <v>2.29</v>
      </c>
      <c r="H181" s="31">
        <v>2.39</v>
      </c>
      <c r="I181" s="31">
        <v>3.65</v>
      </c>
      <c r="J181" s="31">
        <v>3.85</v>
      </c>
      <c r="K181" s="31">
        <v>2.45</v>
      </c>
      <c r="L181" s="31">
        <v>2.39</v>
      </c>
      <c r="M181" s="31"/>
      <c r="N181" s="31"/>
      <c r="O181" s="95">
        <f t="shared" si="15"/>
        <v>2.29</v>
      </c>
      <c r="P181" s="95">
        <f t="shared" si="16"/>
        <v>5.86</v>
      </c>
      <c r="Q181" s="125">
        <f t="shared" si="17"/>
        <v>1.5589519650655024</v>
      </c>
      <c r="R181" s="33"/>
      <c r="S181" s="43"/>
      <c r="T181" s="43"/>
    </row>
    <row r="182" spans="1:20" s="46" customFormat="1" ht="18" customHeight="1">
      <c r="A182" s="53" t="s">
        <v>60</v>
      </c>
      <c r="B182" s="97" t="s">
        <v>206</v>
      </c>
      <c r="C182" s="31"/>
      <c r="D182" s="31"/>
      <c r="E182" s="31"/>
      <c r="F182" s="31">
        <v>7.79</v>
      </c>
      <c r="G182" s="31">
        <v>5.19</v>
      </c>
      <c r="H182" s="31">
        <v>6.25</v>
      </c>
      <c r="I182" s="31">
        <v>7.28</v>
      </c>
      <c r="J182" s="31"/>
      <c r="K182" s="31">
        <v>7.95</v>
      </c>
      <c r="L182" s="31">
        <v>5.49</v>
      </c>
      <c r="M182" s="31"/>
      <c r="N182" s="31"/>
      <c r="O182" s="95">
        <f t="shared" si="15"/>
        <v>5.19</v>
      </c>
      <c r="P182" s="95">
        <f t="shared" si="16"/>
        <v>7.95</v>
      </c>
      <c r="Q182" s="125">
        <f t="shared" si="17"/>
        <v>0.5317919075144508</v>
      </c>
      <c r="R182" s="33"/>
      <c r="S182" s="43"/>
      <c r="T182" s="47"/>
    </row>
    <row r="183" spans="1:20" s="34" customFormat="1" ht="18" customHeight="1">
      <c r="A183" s="53" t="s">
        <v>61</v>
      </c>
      <c r="B183" s="97" t="s">
        <v>207</v>
      </c>
      <c r="C183" s="27"/>
      <c r="D183" s="31"/>
      <c r="E183" s="31">
        <v>3.65</v>
      </c>
      <c r="F183" s="31">
        <v>5.39</v>
      </c>
      <c r="G183" s="27">
        <v>3.39</v>
      </c>
      <c r="H183" s="31">
        <v>4.39</v>
      </c>
      <c r="I183" s="31">
        <v>4.98</v>
      </c>
      <c r="J183" s="31">
        <v>4.35</v>
      </c>
      <c r="K183" s="31">
        <v>4.59</v>
      </c>
      <c r="L183" s="31">
        <v>3.3</v>
      </c>
      <c r="M183" s="31"/>
      <c r="N183" s="31"/>
      <c r="O183" s="95"/>
      <c r="P183" s="95"/>
      <c r="Q183" s="125"/>
      <c r="R183" s="33"/>
      <c r="S183" s="43"/>
      <c r="T183" s="43"/>
    </row>
    <row r="184" spans="1:20" s="34" customFormat="1" ht="18" customHeight="1">
      <c r="A184" s="53" t="s">
        <v>62</v>
      </c>
      <c r="B184" s="38" t="s">
        <v>41</v>
      </c>
      <c r="C184" s="31"/>
      <c r="D184" s="31"/>
      <c r="E184" s="31">
        <v>2.85</v>
      </c>
      <c r="F184" s="31">
        <v>2.09</v>
      </c>
      <c r="G184" s="31">
        <v>1.79</v>
      </c>
      <c r="H184" s="31">
        <v>2.75</v>
      </c>
      <c r="I184" s="31">
        <v>2.75</v>
      </c>
      <c r="J184" s="31"/>
      <c r="K184" s="31">
        <v>2.39</v>
      </c>
      <c r="L184" s="31">
        <v>1.45</v>
      </c>
      <c r="M184" s="31"/>
      <c r="N184" s="37"/>
      <c r="O184" s="95">
        <f aca="true" t="shared" si="18" ref="O184:O193">SMALL(C184:N184,1)</f>
        <v>1.45</v>
      </c>
      <c r="P184" s="95">
        <f aca="true" t="shared" si="19" ref="P184:P193">LARGE(C184:N184,1)</f>
        <v>2.85</v>
      </c>
      <c r="Q184" s="125">
        <f t="shared" si="17"/>
        <v>0.9655172413793105</v>
      </c>
      <c r="R184" s="33"/>
      <c r="S184" s="43"/>
      <c r="T184" s="43"/>
    </row>
    <row r="185" spans="1:20" s="34" customFormat="1" ht="18" customHeight="1">
      <c r="A185" s="53" t="s">
        <v>62</v>
      </c>
      <c r="B185" s="38" t="s">
        <v>16</v>
      </c>
      <c r="C185" s="31"/>
      <c r="D185" s="31"/>
      <c r="E185" s="31">
        <v>4.79</v>
      </c>
      <c r="F185" s="31">
        <v>2.59</v>
      </c>
      <c r="G185" s="31">
        <v>4.29</v>
      </c>
      <c r="H185" s="31">
        <v>4.99</v>
      </c>
      <c r="I185" s="31">
        <v>5.98</v>
      </c>
      <c r="J185" s="31">
        <v>5.55</v>
      </c>
      <c r="K185" s="31">
        <v>3.99</v>
      </c>
      <c r="L185" s="31">
        <v>4.39</v>
      </c>
      <c r="M185" s="31"/>
      <c r="N185" s="31"/>
      <c r="O185" s="95">
        <f t="shared" si="18"/>
        <v>2.59</v>
      </c>
      <c r="P185" s="95">
        <f t="shared" si="19"/>
        <v>5.98</v>
      </c>
      <c r="Q185" s="125">
        <f t="shared" si="17"/>
        <v>1.3088803088803092</v>
      </c>
      <c r="R185" s="33"/>
      <c r="S185" s="47"/>
      <c r="T185" s="43"/>
    </row>
    <row r="186" spans="1:20" s="34" customFormat="1" ht="18" customHeight="1">
      <c r="A186" s="53" t="s">
        <v>62</v>
      </c>
      <c r="B186" s="38" t="s">
        <v>63</v>
      </c>
      <c r="C186" s="31"/>
      <c r="D186" s="31"/>
      <c r="E186" s="31">
        <v>7.99</v>
      </c>
      <c r="F186" s="31">
        <v>8.99</v>
      </c>
      <c r="G186" s="31">
        <v>7.19</v>
      </c>
      <c r="H186" s="31">
        <v>5.79</v>
      </c>
      <c r="I186" s="31">
        <v>9.85</v>
      </c>
      <c r="J186" s="31">
        <v>10.9</v>
      </c>
      <c r="K186" s="31">
        <v>12.45</v>
      </c>
      <c r="L186" s="31">
        <v>7.25</v>
      </c>
      <c r="M186" s="31"/>
      <c r="N186" s="31"/>
      <c r="O186" s="95">
        <f t="shared" si="18"/>
        <v>5.79</v>
      </c>
      <c r="P186" s="95">
        <f t="shared" si="19"/>
        <v>12.45</v>
      </c>
      <c r="Q186" s="125">
        <f t="shared" si="17"/>
        <v>1.1502590673575128</v>
      </c>
      <c r="R186" s="33"/>
      <c r="S186" s="43"/>
      <c r="T186" s="43"/>
    </row>
    <row r="187" spans="1:20" ht="18" customHeight="1">
      <c r="A187" s="53" t="s">
        <v>64</v>
      </c>
      <c r="B187" s="38" t="s">
        <v>16</v>
      </c>
      <c r="C187" s="31"/>
      <c r="D187" s="31"/>
      <c r="E187" s="31">
        <v>4.75</v>
      </c>
      <c r="F187" s="31">
        <v>8.79</v>
      </c>
      <c r="G187" s="31">
        <v>7.69</v>
      </c>
      <c r="H187" s="31">
        <v>9.98</v>
      </c>
      <c r="I187" s="31"/>
      <c r="J187" s="31">
        <v>9.15</v>
      </c>
      <c r="K187" s="31"/>
      <c r="L187" s="31">
        <v>5.45</v>
      </c>
      <c r="M187" s="31"/>
      <c r="N187" s="31"/>
      <c r="O187" s="95">
        <f t="shared" si="18"/>
        <v>4.75</v>
      </c>
      <c r="P187" s="95">
        <f t="shared" si="19"/>
        <v>9.98</v>
      </c>
      <c r="Q187" s="125">
        <f t="shared" si="17"/>
        <v>1.1010526315789475</v>
      </c>
      <c r="R187" s="33"/>
      <c r="S187" s="43"/>
      <c r="T187" s="3"/>
    </row>
    <row r="188" spans="1:20" ht="18" customHeight="1">
      <c r="A188" s="53" t="s">
        <v>64</v>
      </c>
      <c r="B188" s="38" t="s">
        <v>33</v>
      </c>
      <c r="C188" s="31"/>
      <c r="D188" s="31"/>
      <c r="E188" s="31">
        <v>14.65</v>
      </c>
      <c r="F188" s="31"/>
      <c r="G188" s="31">
        <v>12.49</v>
      </c>
      <c r="H188" s="31">
        <v>13.45</v>
      </c>
      <c r="I188" s="31"/>
      <c r="J188" s="31">
        <v>17.75</v>
      </c>
      <c r="K188" s="31"/>
      <c r="L188" s="31"/>
      <c r="M188" s="31"/>
      <c r="N188" s="31"/>
      <c r="O188" s="95">
        <f t="shared" si="18"/>
        <v>12.49</v>
      </c>
      <c r="P188" s="95">
        <f t="shared" si="19"/>
        <v>17.75</v>
      </c>
      <c r="Q188" s="125">
        <f t="shared" si="17"/>
        <v>0.42113690952762206</v>
      </c>
      <c r="R188" s="33"/>
      <c r="S188" s="43"/>
      <c r="T188" s="3"/>
    </row>
    <row r="189" spans="1:20" ht="18" customHeight="1">
      <c r="A189" s="53" t="s">
        <v>65</v>
      </c>
      <c r="B189" s="38" t="s">
        <v>66</v>
      </c>
      <c r="C189" s="31"/>
      <c r="D189" s="31"/>
      <c r="E189" s="31">
        <v>7.9</v>
      </c>
      <c r="F189" s="31">
        <v>13.59</v>
      </c>
      <c r="G189" s="31">
        <v>6.69</v>
      </c>
      <c r="H189" s="31">
        <v>11.98</v>
      </c>
      <c r="I189" s="31"/>
      <c r="J189" s="31"/>
      <c r="K189" s="31">
        <v>14.99</v>
      </c>
      <c r="L189" s="31">
        <v>3.4</v>
      </c>
      <c r="M189" s="31"/>
      <c r="N189" s="31"/>
      <c r="O189" s="95">
        <f t="shared" si="18"/>
        <v>3.4</v>
      </c>
      <c r="P189" s="95">
        <f t="shared" si="19"/>
        <v>14.99</v>
      </c>
      <c r="Q189" s="125">
        <f t="shared" si="17"/>
        <v>3.4088235294117646</v>
      </c>
      <c r="R189" s="33"/>
      <c r="S189" s="43"/>
      <c r="T189" s="3"/>
    </row>
    <row r="190" spans="1:20" ht="18" customHeight="1">
      <c r="A190" s="53" t="s">
        <v>65</v>
      </c>
      <c r="B190" s="38" t="s">
        <v>67</v>
      </c>
      <c r="C190" s="31"/>
      <c r="D190" s="31"/>
      <c r="E190" s="31">
        <v>13.99</v>
      </c>
      <c r="F190" s="31">
        <v>22.69</v>
      </c>
      <c r="G190" s="31">
        <v>7.9</v>
      </c>
      <c r="H190" s="31">
        <v>8.98</v>
      </c>
      <c r="I190" s="31">
        <v>9.98</v>
      </c>
      <c r="J190" s="31">
        <v>13.79</v>
      </c>
      <c r="K190" s="31">
        <v>13.45</v>
      </c>
      <c r="L190" s="31">
        <v>4.9</v>
      </c>
      <c r="M190" s="31"/>
      <c r="N190" s="31"/>
      <c r="O190" s="95">
        <f t="shared" si="18"/>
        <v>4.9</v>
      </c>
      <c r="P190" s="95">
        <f t="shared" si="19"/>
        <v>22.69</v>
      </c>
      <c r="Q190" s="125">
        <f t="shared" si="17"/>
        <v>3.6306122448979585</v>
      </c>
      <c r="R190" s="33"/>
      <c r="S190" s="2"/>
      <c r="T190" s="3"/>
    </row>
    <row r="191" spans="1:20" ht="18" customHeight="1">
      <c r="A191" s="96" t="s">
        <v>130</v>
      </c>
      <c r="B191" s="97" t="s">
        <v>66</v>
      </c>
      <c r="C191" s="31"/>
      <c r="D191" s="31"/>
      <c r="E191" s="31">
        <v>2.45</v>
      </c>
      <c r="F191" s="31">
        <v>3.69</v>
      </c>
      <c r="G191" s="31">
        <v>2.99</v>
      </c>
      <c r="H191" s="31">
        <v>5.35</v>
      </c>
      <c r="I191" s="31">
        <v>3.75</v>
      </c>
      <c r="J191" s="31">
        <v>1.69</v>
      </c>
      <c r="K191" s="31">
        <v>2.99</v>
      </c>
      <c r="L191" s="31">
        <v>1.95</v>
      </c>
      <c r="M191" s="31"/>
      <c r="N191" s="37"/>
      <c r="O191" s="95">
        <f t="shared" si="18"/>
        <v>1.69</v>
      </c>
      <c r="P191" s="95">
        <f t="shared" si="19"/>
        <v>5.35</v>
      </c>
      <c r="Q191" s="125">
        <f t="shared" si="17"/>
        <v>2.165680473372781</v>
      </c>
      <c r="R191" s="33"/>
      <c r="S191" s="2"/>
      <c r="T191" s="3"/>
    </row>
    <row r="192" spans="1:20" ht="18" customHeight="1">
      <c r="A192" s="96" t="s">
        <v>170</v>
      </c>
      <c r="B192" s="97" t="s">
        <v>26</v>
      </c>
      <c r="C192" s="31"/>
      <c r="D192" s="31"/>
      <c r="E192" s="31">
        <v>0.95</v>
      </c>
      <c r="F192" s="31">
        <v>1.89</v>
      </c>
      <c r="G192" s="31">
        <v>1.98</v>
      </c>
      <c r="H192" s="31">
        <v>1.69</v>
      </c>
      <c r="I192" s="31">
        <v>2.39</v>
      </c>
      <c r="J192" s="31">
        <v>1.49</v>
      </c>
      <c r="K192" s="31">
        <v>2.29</v>
      </c>
      <c r="L192" s="31">
        <v>1.09</v>
      </c>
      <c r="M192" s="31"/>
      <c r="N192" s="31"/>
      <c r="O192" s="95">
        <f t="shared" si="18"/>
        <v>0.95</v>
      </c>
      <c r="P192" s="95">
        <f t="shared" si="19"/>
        <v>2.39</v>
      </c>
      <c r="Q192" s="125">
        <f t="shared" si="17"/>
        <v>1.5157894736842108</v>
      </c>
      <c r="R192" s="33"/>
      <c r="S192" s="2"/>
      <c r="T192" s="3"/>
    </row>
    <row r="193" spans="1:20" ht="18" customHeight="1">
      <c r="A193" s="94" t="s">
        <v>171</v>
      </c>
      <c r="B193" s="99" t="s">
        <v>26</v>
      </c>
      <c r="C193" s="31"/>
      <c r="D193" s="31"/>
      <c r="E193" s="31">
        <v>1.09</v>
      </c>
      <c r="F193" s="31">
        <v>1.89</v>
      </c>
      <c r="G193" s="31">
        <v>1.48</v>
      </c>
      <c r="H193" s="31">
        <v>1.59</v>
      </c>
      <c r="I193" s="31">
        <v>1.99</v>
      </c>
      <c r="J193" s="31">
        <v>1.49</v>
      </c>
      <c r="K193" s="31">
        <v>1.89</v>
      </c>
      <c r="L193" s="31">
        <v>1.25</v>
      </c>
      <c r="M193" s="31"/>
      <c r="N193" s="31"/>
      <c r="O193" s="95">
        <f t="shared" si="18"/>
        <v>1.09</v>
      </c>
      <c r="P193" s="95">
        <f t="shared" si="19"/>
        <v>1.99</v>
      </c>
      <c r="Q193" s="125">
        <f t="shared" si="17"/>
        <v>0.8256880733944952</v>
      </c>
      <c r="R193" s="33"/>
      <c r="S193" s="2"/>
      <c r="T193" s="3"/>
    </row>
    <row r="194" spans="1:20" ht="18.75" customHeight="1">
      <c r="A194" s="2"/>
      <c r="B194" s="50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89"/>
      <c r="P194" s="89"/>
      <c r="Q194" s="90"/>
      <c r="R194" s="33"/>
      <c r="S194" s="2"/>
      <c r="T194" s="3"/>
    </row>
    <row r="195" spans="1:20" ht="18.75" customHeight="1">
      <c r="A195" s="2"/>
      <c r="B195" s="50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89"/>
      <c r="P195" s="89"/>
      <c r="Q195" s="90"/>
      <c r="R195" s="33"/>
      <c r="S195" s="2"/>
      <c r="T195" s="3"/>
    </row>
    <row r="196" spans="1:20" ht="18.75" customHeight="1">
      <c r="A196" s="2"/>
      <c r="B196" s="50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89"/>
      <c r="P196" s="89"/>
      <c r="Q196" s="90"/>
      <c r="R196" s="33"/>
      <c r="S196" s="2"/>
      <c r="T196" s="3"/>
    </row>
    <row r="197" spans="1:20" ht="18.75" customHeight="1">
      <c r="A197" s="59"/>
      <c r="B197" s="60"/>
      <c r="C197" s="51"/>
      <c r="D197" s="51"/>
      <c r="E197" s="51"/>
      <c r="F197" s="51"/>
      <c r="G197" s="51"/>
      <c r="H197" s="3"/>
      <c r="I197" s="51"/>
      <c r="J197" s="3"/>
      <c r="K197" s="51"/>
      <c r="L197" s="61"/>
      <c r="M197" s="61"/>
      <c r="N197" s="61"/>
      <c r="O197" s="89"/>
      <c r="P197" s="89"/>
      <c r="Q197" s="90"/>
      <c r="R197" s="2"/>
      <c r="S197" s="2"/>
      <c r="T197" s="3"/>
    </row>
    <row r="198" spans="1:20" ht="22.5" customHeight="1">
      <c r="A198" s="59"/>
      <c r="B198" s="60"/>
      <c r="C198" s="33"/>
      <c r="D198" s="51"/>
      <c r="E198" s="51"/>
      <c r="F198" s="51"/>
      <c r="G198" s="51"/>
      <c r="H198" s="3"/>
      <c r="I198" s="51"/>
      <c r="J198" s="3"/>
      <c r="K198" s="51"/>
      <c r="L198" s="61"/>
      <c r="M198" s="61"/>
      <c r="N198" s="61"/>
      <c r="O198" s="3"/>
      <c r="P198" s="3"/>
      <c r="Q198" s="2"/>
      <c r="R198" s="2"/>
      <c r="S198" s="2"/>
      <c r="T198" s="3"/>
    </row>
    <row r="199" spans="1:20" ht="19.5" customHeight="1">
      <c r="A199" s="59"/>
      <c r="B199" s="60"/>
      <c r="C199" s="33"/>
      <c r="D199" s="51"/>
      <c r="E199" s="51"/>
      <c r="F199" s="51"/>
      <c r="G199" s="51"/>
      <c r="H199" s="3"/>
      <c r="I199" s="51"/>
      <c r="J199" s="3"/>
      <c r="K199" s="51"/>
      <c r="L199" s="61"/>
      <c r="M199" s="61"/>
      <c r="N199" s="61"/>
      <c r="O199" s="3"/>
      <c r="P199" s="3"/>
      <c r="Q199" s="2"/>
      <c r="R199" s="2"/>
      <c r="S199" s="2"/>
      <c r="T199" s="3"/>
    </row>
    <row r="200" spans="1:20" ht="21" customHeight="1">
      <c r="A200" s="62"/>
      <c r="B200" s="51"/>
      <c r="C200" s="51"/>
      <c r="D200" s="51"/>
      <c r="E200" s="51"/>
      <c r="F200" s="51"/>
      <c r="G200" s="51"/>
      <c r="H200" s="3"/>
      <c r="I200" s="51"/>
      <c r="J200" s="3"/>
      <c r="K200" s="51"/>
      <c r="L200" s="61"/>
      <c r="M200" s="61"/>
      <c r="N200" s="61"/>
      <c r="O200" s="3"/>
      <c r="P200" s="3"/>
      <c r="Q200" s="2"/>
      <c r="R200" s="2"/>
      <c r="S200" s="2"/>
      <c r="T200" s="3"/>
    </row>
    <row r="201" spans="1:20" ht="20.25" customHeight="1">
      <c r="A201" s="62"/>
      <c r="B201" s="51"/>
      <c r="C201" s="51"/>
      <c r="D201" s="51"/>
      <c r="E201" s="51"/>
      <c r="F201" s="51"/>
      <c r="G201" s="51"/>
      <c r="H201" s="3"/>
      <c r="I201" s="63"/>
      <c r="J201" s="3"/>
      <c r="K201" s="63"/>
      <c r="L201" s="61"/>
      <c r="M201" s="61"/>
      <c r="N201" s="61"/>
      <c r="O201" s="3"/>
      <c r="P201" s="3"/>
      <c r="Q201" s="2"/>
      <c r="R201" s="2"/>
      <c r="S201" s="2"/>
      <c r="T201" s="3"/>
    </row>
    <row r="202" spans="1:20" ht="19.5" customHeight="1">
      <c r="A202" s="62"/>
      <c r="B202" s="51"/>
      <c r="C202" s="51"/>
      <c r="D202" s="51"/>
      <c r="E202" s="51"/>
      <c r="F202" s="51"/>
      <c r="G202" s="51"/>
      <c r="H202" s="3"/>
      <c r="I202" s="61"/>
      <c r="J202" s="61"/>
      <c r="K202" s="61"/>
      <c r="L202" s="61"/>
      <c r="M202" s="61"/>
      <c r="N202" s="61"/>
      <c r="O202" s="3"/>
      <c r="P202" s="3"/>
      <c r="Q202" s="2"/>
      <c r="R202" s="2"/>
      <c r="S202" s="2"/>
      <c r="T202" s="3"/>
    </row>
    <row r="203" spans="1:20" ht="18.75" customHeight="1">
      <c r="A203" s="61"/>
      <c r="B203" s="61"/>
      <c r="C203" s="64"/>
      <c r="D203" s="65"/>
      <c r="E203" s="64"/>
      <c r="F203" s="64"/>
      <c r="G203" s="66"/>
      <c r="H203" s="3"/>
      <c r="I203" s="61"/>
      <c r="J203" s="61"/>
      <c r="K203" s="61"/>
      <c r="L203" s="61"/>
      <c r="M203" s="61"/>
      <c r="N203" s="61"/>
      <c r="O203" s="3"/>
      <c r="P203" s="3"/>
      <c r="Q203" s="2"/>
      <c r="R203" s="2"/>
      <c r="S203" s="2"/>
      <c r="T203" s="3"/>
    </row>
    <row r="204" spans="1:20" ht="14.25">
      <c r="A204" s="61"/>
      <c r="B204" s="61"/>
      <c r="C204" s="61"/>
      <c r="D204" s="61"/>
      <c r="E204" s="61"/>
      <c r="F204" s="61"/>
      <c r="G204" s="61"/>
      <c r="H204" s="3"/>
      <c r="I204" s="61"/>
      <c r="J204" s="61"/>
      <c r="K204" s="61"/>
      <c r="L204" s="61"/>
      <c r="M204" s="61"/>
      <c r="N204" s="61"/>
      <c r="O204" s="3"/>
      <c r="P204" s="3"/>
      <c r="Q204" s="2"/>
      <c r="R204" s="2"/>
      <c r="S204" s="2"/>
      <c r="T204" s="3"/>
    </row>
    <row r="205" spans="1:20" ht="14.25">
      <c r="A205" s="61"/>
      <c r="B205" s="61"/>
      <c r="C205" s="61"/>
      <c r="D205" s="61"/>
      <c r="E205" s="61"/>
      <c r="F205" s="61"/>
      <c r="G205" s="61"/>
      <c r="H205" s="3"/>
      <c r="I205" s="61"/>
      <c r="J205" s="61"/>
      <c r="K205" s="61"/>
      <c r="L205" s="61"/>
      <c r="M205" s="61"/>
      <c r="N205" s="61"/>
      <c r="O205" s="3"/>
      <c r="P205" s="3"/>
      <c r="Q205" s="2"/>
      <c r="R205" s="2"/>
      <c r="S205" s="2"/>
      <c r="T205" s="3"/>
    </row>
    <row r="206" spans="1:20" ht="14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3"/>
      <c r="P206" s="3"/>
      <c r="Q206" s="2"/>
      <c r="R206" s="2"/>
      <c r="S206" s="2"/>
      <c r="T206" s="3"/>
    </row>
    <row r="207" spans="1:20" ht="14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3"/>
      <c r="P207" s="3"/>
      <c r="Q207" s="3"/>
      <c r="R207" s="3"/>
      <c r="S207" s="3"/>
      <c r="T207" s="3"/>
    </row>
    <row r="208" spans="1:20" ht="14.25">
      <c r="A208" s="2"/>
      <c r="B208" s="2"/>
      <c r="C208" s="2"/>
      <c r="D208" s="2"/>
      <c r="E208" s="2"/>
      <c r="F208" s="2"/>
      <c r="G208" s="2"/>
      <c r="H208" s="61"/>
      <c r="I208" s="3"/>
      <c r="J208" s="3"/>
      <c r="K208" s="3"/>
      <c r="L208" s="61"/>
      <c r="M208" s="61"/>
      <c r="N208" s="61"/>
      <c r="O208" s="3"/>
      <c r="P208" s="3"/>
      <c r="Q208" s="3"/>
      <c r="R208" s="3"/>
      <c r="S208" s="3"/>
      <c r="T208" s="3"/>
    </row>
    <row r="209" spans="1:20" ht="23.25">
      <c r="A209" s="67"/>
      <c r="B209" s="7"/>
      <c r="C209" s="7"/>
      <c r="D209" s="7"/>
      <c r="E209" s="7"/>
      <c r="F209" s="7"/>
      <c r="G209" s="7"/>
      <c r="H209" s="61"/>
      <c r="I209" s="68"/>
      <c r="J209" s="61"/>
      <c r="K209" s="61"/>
      <c r="L209" s="61"/>
      <c r="M209" s="61"/>
      <c r="N209" s="61"/>
      <c r="O209" s="3"/>
      <c r="P209" s="3"/>
      <c r="Q209" s="3"/>
      <c r="R209" s="3"/>
      <c r="S209" s="3"/>
      <c r="T209" s="3"/>
    </row>
    <row r="210" spans="1:20" ht="18">
      <c r="A210" s="68"/>
      <c r="B210" s="12"/>
      <c r="C210" s="12"/>
      <c r="D210" s="12"/>
      <c r="E210" s="12"/>
      <c r="F210" s="68"/>
      <c r="G210" s="68"/>
      <c r="H210" s="61"/>
      <c r="I210" s="69"/>
      <c r="J210" s="70"/>
      <c r="K210" s="70"/>
      <c r="L210" s="70"/>
      <c r="M210" s="61"/>
      <c r="N210" s="61"/>
      <c r="O210" s="3"/>
      <c r="P210" s="3"/>
      <c r="Q210" s="3"/>
      <c r="R210" s="3"/>
      <c r="S210" s="3"/>
      <c r="T210" s="3"/>
    </row>
    <row r="211" spans="1:20" ht="15.75">
      <c r="A211" s="2"/>
      <c r="B211" s="71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>
      <c r="A212" s="71"/>
      <c r="B212" s="2"/>
      <c r="C212" s="72"/>
      <c r="D212" s="72"/>
      <c r="E212" s="73"/>
      <c r="F212" s="72"/>
      <c r="G212" s="7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2"/>
      <c r="B213" s="2"/>
      <c r="C213" s="2"/>
      <c r="D213" s="2"/>
      <c r="E213" s="2"/>
      <c r="F213" s="2"/>
      <c r="G213" s="7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2"/>
      <c r="B214" s="2"/>
      <c r="C214" s="2"/>
      <c r="D214" s="2"/>
      <c r="E214" s="2"/>
      <c r="F214" s="2"/>
      <c r="G214" s="7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>
      <c r="A215" s="72"/>
      <c r="B215" s="72"/>
      <c r="C215" s="72"/>
      <c r="D215" s="72"/>
      <c r="E215" s="73"/>
      <c r="F215" s="72"/>
      <c r="G215" s="7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9.5" customHeight="1">
      <c r="A216" s="62"/>
      <c r="B216" s="51"/>
      <c r="C216" s="28"/>
      <c r="D216" s="51"/>
      <c r="E216" s="51"/>
      <c r="F216" s="51"/>
      <c r="G216" s="5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9.5" customHeight="1">
      <c r="A217" s="62"/>
      <c r="B217" s="51"/>
      <c r="C217" s="28"/>
      <c r="D217" s="51"/>
      <c r="E217" s="51"/>
      <c r="F217" s="51"/>
      <c r="G217" s="3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9.5" customHeight="1">
      <c r="A218" s="62"/>
      <c r="B218" s="51"/>
      <c r="C218" s="51"/>
      <c r="D218" s="51"/>
      <c r="E218" s="51"/>
      <c r="F218" s="51"/>
      <c r="G218" s="5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21" customHeight="1">
      <c r="A219" s="62"/>
      <c r="B219" s="51"/>
      <c r="C219" s="51"/>
      <c r="D219" s="51"/>
      <c r="E219" s="51"/>
      <c r="F219" s="51"/>
      <c r="G219" s="5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21" customHeight="1">
      <c r="A220" s="62"/>
      <c r="B220" s="51"/>
      <c r="C220" s="51"/>
      <c r="D220" s="51"/>
      <c r="E220" s="51"/>
      <c r="F220" s="51"/>
      <c r="G220" s="5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20.25" customHeight="1">
      <c r="A221" s="59"/>
      <c r="B221" s="60"/>
      <c r="C221" s="51"/>
      <c r="D221" s="51"/>
      <c r="E221" s="51"/>
      <c r="F221" s="51"/>
      <c r="G221" s="5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21.75" customHeight="1">
      <c r="A222" s="62"/>
      <c r="B222" s="60"/>
      <c r="C222" s="51"/>
      <c r="D222" s="51"/>
      <c r="E222" s="51"/>
      <c r="F222" s="51"/>
      <c r="G222" s="5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20.25" customHeight="1">
      <c r="A223" s="43"/>
      <c r="B223" s="51"/>
      <c r="C223" s="51"/>
      <c r="D223" s="51"/>
      <c r="E223" s="51"/>
      <c r="F223" s="51"/>
      <c r="G223" s="5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21" customHeight="1">
      <c r="A224" s="59"/>
      <c r="B224" s="60"/>
      <c r="C224" s="51"/>
      <c r="D224" s="51"/>
      <c r="E224" s="51"/>
      <c r="F224" s="51"/>
      <c r="G224" s="5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21" customHeight="1">
      <c r="A225" s="59"/>
      <c r="B225" s="60"/>
      <c r="C225" s="51"/>
      <c r="D225" s="51"/>
      <c r="E225" s="51"/>
      <c r="F225" s="51"/>
      <c r="G225" s="5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21" customHeight="1">
      <c r="A226" s="62"/>
      <c r="B226" s="51"/>
      <c r="C226" s="51"/>
      <c r="D226" s="51"/>
      <c r="E226" s="51"/>
      <c r="F226" s="51"/>
      <c r="G226" s="3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9.5" customHeight="1">
      <c r="A227" s="62"/>
      <c r="B227" s="51"/>
      <c r="C227" s="51"/>
      <c r="D227" s="51"/>
      <c r="E227" s="51"/>
      <c r="F227" s="51"/>
      <c r="G227" s="5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21" customHeight="1">
      <c r="A228" s="59"/>
      <c r="B228" s="60"/>
      <c r="C228" s="51"/>
      <c r="D228" s="51"/>
      <c r="E228" s="51"/>
      <c r="F228" s="51"/>
      <c r="G228" s="5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21.75" customHeight="1">
      <c r="A229" s="59"/>
      <c r="B229" s="60"/>
      <c r="C229" s="51"/>
      <c r="D229" s="51"/>
      <c r="E229" s="51"/>
      <c r="F229" s="51"/>
      <c r="G229" s="3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20.25" customHeight="1">
      <c r="A230" s="59"/>
      <c r="B230" s="60"/>
      <c r="C230" s="51"/>
      <c r="D230" s="33"/>
      <c r="E230" s="51"/>
      <c r="F230" s="51"/>
      <c r="G230" s="3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21" customHeight="1">
      <c r="A231" s="59"/>
      <c r="B231" s="60"/>
      <c r="C231" s="51"/>
      <c r="D231" s="51"/>
      <c r="E231" s="51"/>
      <c r="F231" s="51"/>
      <c r="G231" s="5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21" customHeight="1">
      <c r="A232" s="59"/>
      <c r="B232" s="60"/>
      <c r="C232" s="51"/>
      <c r="D232" s="51"/>
      <c r="E232" s="51"/>
      <c r="F232" s="51"/>
      <c r="G232" s="5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20.25" customHeight="1">
      <c r="A233" s="59"/>
      <c r="B233" s="60"/>
      <c r="C233" s="51"/>
      <c r="D233" s="51"/>
      <c r="E233" s="51"/>
      <c r="F233" s="51"/>
      <c r="G233" s="5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21" customHeight="1">
      <c r="A234" s="62"/>
      <c r="B234" s="51"/>
      <c r="C234" s="51"/>
      <c r="D234" s="51"/>
      <c r="E234" s="51"/>
      <c r="F234" s="51"/>
      <c r="G234" s="5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21" customHeight="1">
      <c r="A235" s="62"/>
      <c r="B235" s="51"/>
      <c r="C235" s="51"/>
      <c r="D235" s="51"/>
      <c r="E235" s="51"/>
      <c r="F235" s="51"/>
      <c r="G235" s="5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21" customHeight="1">
      <c r="A236" s="62"/>
      <c r="B236" s="51"/>
      <c r="C236" s="51"/>
      <c r="D236" s="51"/>
      <c r="E236" s="51"/>
      <c r="F236" s="51"/>
      <c r="G236" s="5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>
      <c r="A237" s="43"/>
      <c r="B237" s="43"/>
      <c r="C237" s="75"/>
      <c r="D237" s="63"/>
      <c r="E237" s="75"/>
      <c r="F237" s="65"/>
      <c r="G237" s="6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4.25">
      <c r="A238" s="2"/>
      <c r="B238" s="2"/>
      <c r="C238" s="2"/>
      <c r="D238" s="2"/>
      <c r="E238" s="2"/>
      <c r="F238" s="51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>
      <c r="A239" s="76"/>
      <c r="B239" s="76"/>
      <c r="C239" s="2"/>
      <c r="D239" s="2"/>
      <c r="E239" s="2"/>
      <c r="F239" s="64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">
      <c r="A242" s="76"/>
      <c r="B242" s="76"/>
      <c r="C242" s="76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">
      <c r="A243" s="76"/>
      <c r="B243" s="76"/>
      <c r="C243" s="76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4.25">
      <c r="A247" s="62"/>
      <c r="B247" s="62"/>
      <c r="C247" s="51"/>
      <c r="D247" s="51"/>
      <c r="E247" s="51"/>
      <c r="F247" s="51"/>
      <c r="G247" s="51"/>
    </row>
    <row r="248" spans="1:7" ht="14.25">
      <c r="A248" s="62"/>
      <c r="B248" s="62"/>
      <c r="C248" s="51"/>
      <c r="D248" s="51"/>
      <c r="E248" s="51"/>
      <c r="F248" s="51"/>
      <c r="G248" s="51"/>
    </row>
    <row r="249" spans="1:7" ht="23.25">
      <c r="A249" s="67"/>
      <c r="B249" s="7"/>
      <c r="C249" s="7"/>
      <c r="D249" s="7"/>
      <c r="E249" s="7"/>
      <c r="F249" s="7"/>
      <c r="G249" s="7"/>
    </row>
    <row r="250" spans="1:7" ht="18">
      <c r="A250" s="68"/>
      <c r="B250" s="12"/>
      <c r="C250" s="12"/>
      <c r="D250" s="12"/>
      <c r="E250" s="12"/>
      <c r="F250" s="68"/>
      <c r="G250" s="68"/>
    </row>
    <row r="251" spans="1:7" ht="14.25">
      <c r="A251" s="62"/>
      <c r="B251" s="62"/>
      <c r="C251" s="51"/>
      <c r="D251" s="51"/>
      <c r="E251" s="51"/>
      <c r="F251" s="51"/>
      <c r="G251" s="51"/>
    </row>
    <row r="252" spans="1:7" ht="15">
      <c r="A252" s="76"/>
      <c r="B252" s="76"/>
      <c r="C252" s="76"/>
      <c r="D252" s="2"/>
      <c r="E252" s="2"/>
      <c r="F252" s="2"/>
      <c r="G252" s="2"/>
    </row>
    <row r="253" spans="1:7" ht="15.75">
      <c r="A253" s="71"/>
      <c r="B253" s="2"/>
      <c r="C253" s="3"/>
      <c r="D253" s="72"/>
      <c r="E253" s="3"/>
      <c r="F253" s="2"/>
      <c r="G253" s="2"/>
    </row>
    <row r="254" spans="1:7" ht="12.75">
      <c r="A254" s="2"/>
      <c r="B254" s="2"/>
      <c r="C254" s="3"/>
      <c r="D254" s="74"/>
      <c r="E254" s="3"/>
      <c r="F254" s="2"/>
      <c r="G254" s="2"/>
    </row>
    <row r="255" spans="1:7" ht="12.75">
      <c r="A255" s="2"/>
      <c r="B255" s="2"/>
      <c r="C255" s="3"/>
      <c r="D255" s="74"/>
      <c r="E255" s="3"/>
      <c r="F255" s="2"/>
      <c r="G255" s="2"/>
    </row>
    <row r="256" spans="1:7" ht="15.75">
      <c r="A256" s="72"/>
      <c r="B256" s="72"/>
      <c r="C256" s="72"/>
      <c r="D256" s="72"/>
      <c r="E256" s="3"/>
      <c r="F256" s="2"/>
      <c r="G256" s="2"/>
    </row>
    <row r="257" spans="1:7" ht="17.25" customHeight="1">
      <c r="A257" s="62"/>
      <c r="B257" s="51"/>
      <c r="C257" s="51"/>
      <c r="D257" s="51"/>
      <c r="E257" s="3"/>
      <c r="F257" s="2"/>
      <c r="G257" s="2"/>
    </row>
    <row r="258" spans="1:7" ht="20.25" customHeight="1">
      <c r="A258" s="62"/>
      <c r="B258" s="51"/>
      <c r="C258" s="51"/>
      <c r="D258" s="33"/>
      <c r="E258" s="3"/>
      <c r="F258" s="2"/>
      <c r="G258" s="2"/>
    </row>
    <row r="259" spans="1:7" ht="18" customHeight="1">
      <c r="A259" s="62"/>
      <c r="B259" s="51"/>
      <c r="C259" s="51"/>
      <c r="D259" s="51"/>
      <c r="E259" s="3"/>
      <c r="F259" s="2"/>
      <c r="G259" s="2"/>
    </row>
    <row r="260" spans="1:7" ht="20.25" customHeight="1">
      <c r="A260" s="62"/>
      <c r="B260" s="51"/>
      <c r="C260" s="51"/>
      <c r="D260" s="51"/>
      <c r="E260" s="3"/>
      <c r="F260" s="2"/>
      <c r="G260" s="2"/>
    </row>
    <row r="261" spans="1:7" ht="20.25" customHeight="1">
      <c r="A261" s="62"/>
      <c r="B261" s="51"/>
      <c r="C261" s="51"/>
      <c r="D261" s="51"/>
      <c r="E261" s="3"/>
      <c r="F261" s="2"/>
      <c r="G261" s="2"/>
    </row>
    <row r="262" spans="1:7" ht="20.25" customHeight="1">
      <c r="A262" s="59"/>
      <c r="B262" s="60"/>
      <c r="C262" s="51"/>
      <c r="D262" s="51"/>
      <c r="E262" s="3"/>
      <c r="F262" s="2"/>
      <c r="G262" s="2"/>
    </row>
    <row r="263" spans="1:7" ht="18.75" customHeight="1">
      <c r="A263" s="62"/>
      <c r="B263" s="60"/>
      <c r="C263" s="51"/>
      <c r="D263" s="51"/>
      <c r="E263" s="3"/>
      <c r="F263" s="2"/>
      <c r="G263" s="2"/>
    </row>
    <row r="264" spans="1:7" ht="18" customHeight="1">
      <c r="A264" s="43"/>
      <c r="B264" s="51"/>
      <c r="C264" s="51"/>
      <c r="D264" s="51"/>
      <c r="E264" s="3"/>
      <c r="F264" s="2"/>
      <c r="G264" s="2"/>
    </row>
    <row r="265" spans="1:7" ht="18" customHeight="1">
      <c r="A265" s="59"/>
      <c r="B265" s="60"/>
      <c r="C265" s="51"/>
      <c r="D265" s="51"/>
      <c r="E265" s="3"/>
      <c r="F265" s="2"/>
      <c r="G265" s="2"/>
    </row>
    <row r="266" spans="1:7" ht="20.25" customHeight="1">
      <c r="A266" s="59"/>
      <c r="B266" s="60"/>
      <c r="C266" s="51"/>
      <c r="D266" s="51"/>
      <c r="E266" s="3"/>
      <c r="F266" s="2"/>
      <c r="G266" s="2"/>
    </row>
    <row r="267" spans="1:7" ht="18" customHeight="1">
      <c r="A267" s="62"/>
      <c r="B267" s="51"/>
      <c r="C267" s="51"/>
      <c r="D267" s="33"/>
      <c r="E267" s="3"/>
      <c r="F267" s="2"/>
      <c r="G267" s="2"/>
    </row>
    <row r="268" spans="1:7" ht="18.75" customHeight="1">
      <c r="A268" s="62"/>
      <c r="B268" s="51"/>
      <c r="C268" s="51"/>
      <c r="D268" s="51"/>
      <c r="E268" s="3"/>
      <c r="F268" s="2"/>
      <c r="G268" s="2"/>
    </row>
    <row r="269" spans="1:7" ht="20.25" customHeight="1">
      <c r="A269" s="59"/>
      <c r="B269" s="60"/>
      <c r="C269" s="51"/>
      <c r="D269" s="51"/>
      <c r="E269" s="3"/>
      <c r="F269" s="2"/>
      <c r="G269" s="2"/>
    </row>
    <row r="270" spans="1:7" ht="18.75" customHeight="1">
      <c r="A270" s="59"/>
      <c r="B270" s="60"/>
      <c r="C270" s="51"/>
      <c r="D270" s="33"/>
      <c r="E270" s="3"/>
      <c r="F270" s="3"/>
      <c r="G270" s="2"/>
    </row>
    <row r="271" spans="1:7" ht="18.75" customHeight="1">
      <c r="A271" s="59"/>
      <c r="B271" s="60"/>
      <c r="C271" s="51"/>
      <c r="D271" s="33"/>
      <c r="E271" s="3"/>
      <c r="F271" s="3"/>
      <c r="G271" s="2"/>
    </row>
    <row r="272" spans="1:7" ht="21" customHeight="1">
      <c r="A272" s="59"/>
      <c r="B272" s="60"/>
      <c r="C272" s="51"/>
      <c r="D272" s="51"/>
      <c r="E272" s="3"/>
      <c r="F272" s="2"/>
      <c r="G272" s="2"/>
    </row>
    <row r="273" spans="1:7" ht="20.25" customHeight="1">
      <c r="A273" s="59"/>
      <c r="B273" s="60"/>
      <c r="C273" s="51"/>
      <c r="D273" s="51"/>
      <c r="E273" s="3"/>
      <c r="F273" s="2"/>
      <c r="G273" s="2"/>
    </row>
    <row r="274" spans="1:7" ht="20.25" customHeight="1">
      <c r="A274" s="59"/>
      <c r="B274" s="60"/>
      <c r="C274" s="51"/>
      <c r="D274" s="51"/>
      <c r="E274" s="3"/>
      <c r="F274" s="2"/>
      <c r="G274" s="2"/>
    </row>
    <row r="275" spans="1:7" ht="19.5" customHeight="1">
      <c r="A275" s="62"/>
      <c r="B275" s="51"/>
      <c r="C275" s="51"/>
      <c r="D275" s="51"/>
      <c r="E275" s="3"/>
      <c r="F275" s="2"/>
      <c r="G275" s="2"/>
    </row>
    <row r="276" spans="1:7" ht="19.5" customHeight="1">
      <c r="A276" s="62"/>
      <c r="B276" s="51"/>
      <c r="C276" s="51"/>
      <c r="D276" s="51"/>
      <c r="E276" s="3"/>
      <c r="F276" s="77"/>
      <c r="G276" s="43"/>
    </row>
    <row r="277" spans="1:7" ht="20.25" customHeight="1">
      <c r="A277" s="62"/>
      <c r="B277" s="51"/>
      <c r="C277" s="51"/>
      <c r="D277" s="51"/>
      <c r="E277" s="3"/>
      <c r="F277" s="43"/>
      <c r="G277" s="43"/>
    </row>
    <row r="278" spans="1:7" ht="21.75" customHeight="1">
      <c r="A278" s="2"/>
      <c r="B278" s="2"/>
      <c r="C278" s="75"/>
      <c r="D278" s="63"/>
      <c r="E278" s="3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5">
      <c r="A280" s="76"/>
      <c r="B280" s="76"/>
      <c r="C280" s="76"/>
      <c r="D280" s="3"/>
      <c r="E280" s="3"/>
      <c r="F280" s="3"/>
      <c r="G280" s="3"/>
    </row>
    <row r="281" spans="1:7" ht="15">
      <c r="A281" s="43"/>
      <c r="B281" s="43"/>
      <c r="C281" s="43"/>
      <c r="D281" s="3"/>
      <c r="E281" s="3"/>
      <c r="F281" s="3"/>
      <c r="G281" s="3"/>
    </row>
    <row r="282" spans="1:7" ht="15">
      <c r="A282" s="43"/>
      <c r="B282" s="43"/>
      <c r="C282" s="43"/>
      <c r="D282" s="3"/>
      <c r="E282" s="3"/>
      <c r="F282" s="3"/>
      <c r="G282" s="3"/>
    </row>
    <row r="283" spans="1:7" ht="15">
      <c r="A283" s="43"/>
      <c r="B283" s="43"/>
      <c r="C283" s="43"/>
      <c r="D283" s="3"/>
      <c r="E283" s="3"/>
      <c r="F283" s="3"/>
      <c r="G283" s="3"/>
    </row>
    <row r="284" spans="1:7" ht="15">
      <c r="A284" s="43"/>
      <c r="B284" s="43"/>
      <c r="C284" s="43"/>
      <c r="D284" s="3"/>
      <c r="E284" s="3"/>
      <c r="F284" s="3"/>
      <c r="G284" s="3"/>
    </row>
    <row r="285" spans="1:7" ht="15">
      <c r="A285" s="43"/>
      <c r="B285" s="43"/>
      <c r="C285" s="43"/>
      <c r="D285" s="3"/>
      <c r="E285" s="3"/>
      <c r="F285" s="3"/>
      <c r="G285" s="3"/>
    </row>
    <row r="286" spans="1:7" ht="15">
      <c r="A286" s="43"/>
      <c r="B286" s="43"/>
      <c r="C286" s="43"/>
      <c r="D286" s="3"/>
      <c r="E286" s="3"/>
      <c r="F286" s="3"/>
      <c r="G286" s="3"/>
    </row>
    <row r="287" spans="1:7" ht="15">
      <c r="A287" s="43"/>
      <c r="B287" s="43"/>
      <c r="C287" s="43"/>
      <c r="D287" s="3"/>
      <c r="E287" s="3"/>
      <c r="F287" s="3"/>
      <c r="G287" s="3"/>
    </row>
    <row r="288" spans="1:3" ht="15">
      <c r="A288" s="43"/>
      <c r="B288" s="43"/>
      <c r="C288" s="43"/>
    </row>
    <row r="289" spans="1:3" ht="15">
      <c r="A289" s="43"/>
      <c r="B289" s="43"/>
      <c r="C289" s="43"/>
    </row>
    <row r="290" spans="1:3" ht="15">
      <c r="A290" s="43"/>
      <c r="B290" s="43"/>
      <c r="C290" s="43"/>
    </row>
    <row r="291" spans="1:3" ht="15">
      <c r="A291" s="43"/>
      <c r="B291" s="43"/>
      <c r="C291" s="43"/>
    </row>
    <row r="292" spans="1:3" ht="15">
      <c r="A292" s="43"/>
      <c r="B292" s="43"/>
      <c r="C292" s="43"/>
    </row>
    <row r="293" spans="1:3" ht="15.75" customHeight="1">
      <c r="A293" s="43"/>
      <c r="B293" s="43"/>
      <c r="C293" s="43"/>
    </row>
    <row r="294" spans="1:3" ht="15.75" customHeight="1">
      <c r="A294" s="43"/>
      <c r="B294" s="43"/>
      <c r="C294" s="43"/>
    </row>
    <row r="295" spans="1:3" ht="15">
      <c r="A295" s="43"/>
      <c r="B295" s="43"/>
      <c r="C295" s="43"/>
    </row>
    <row r="296" spans="1:3" ht="15">
      <c r="A296" s="43"/>
      <c r="B296" s="43"/>
      <c r="C296" s="43"/>
    </row>
    <row r="297" spans="1:3" ht="15">
      <c r="A297" s="43"/>
      <c r="B297" s="43"/>
      <c r="C297" s="43"/>
    </row>
    <row r="298" spans="1:3" ht="15.75" customHeight="1">
      <c r="A298" s="43"/>
      <c r="B298" s="43"/>
      <c r="C298" s="43"/>
    </row>
    <row r="299" spans="1:3" ht="15">
      <c r="A299" s="43"/>
      <c r="B299" s="43"/>
      <c r="C299" s="43"/>
    </row>
    <row r="300" spans="1:3" ht="15">
      <c r="A300" s="43"/>
      <c r="B300" s="43"/>
      <c r="C300" s="43"/>
    </row>
    <row r="301" spans="1:3" ht="15">
      <c r="A301" s="43"/>
      <c r="B301" s="43"/>
      <c r="C301" s="43"/>
    </row>
    <row r="302" spans="1:3" ht="15">
      <c r="A302" s="43"/>
      <c r="B302" s="43"/>
      <c r="C302" s="43"/>
    </row>
    <row r="303" spans="1:3" ht="15">
      <c r="A303" s="43"/>
      <c r="B303" s="43"/>
      <c r="C303" s="43"/>
    </row>
    <row r="304" spans="1:3" ht="15.75" customHeight="1">
      <c r="A304" s="43"/>
      <c r="B304" s="43"/>
      <c r="C304" s="43"/>
    </row>
    <row r="305" spans="1:3" ht="15">
      <c r="A305" s="43"/>
      <c r="B305" s="43"/>
      <c r="C305" s="4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5.75" customHeight="1">
      <c r="A309" s="3"/>
      <c r="B309" s="71"/>
      <c r="C309" s="3"/>
    </row>
    <row r="310" spans="1:3" ht="12.75">
      <c r="A310" s="3"/>
      <c r="B310" s="3"/>
      <c r="C310" s="3"/>
    </row>
    <row r="311" spans="1:3" ht="15.75" customHeight="1">
      <c r="A311" s="3"/>
      <c r="B311" s="3"/>
      <c r="C311" s="3"/>
    </row>
    <row r="312" spans="1:3" ht="15.75" customHeight="1">
      <c r="A312" s="3"/>
      <c r="B312" s="3"/>
      <c r="C312" s="3"/>
    </row>
    <row r="313" spans="1:3" ht="15.75">
      <c r="A313" s="78"/>
      <c r="B313" s="78"/>
      <c r="C313" s="78"/>
    </row>
    <row r="314" spans="1:3" ht="15.75" customHeight="1">
      <c r="A314" s="78"/>
      <c r="B314" s="78"/>
      <c r="C314" s="78"/>
    </row>
    <row r="315" spans="1:3" ht="15.75">
      <c r="A315" s="78"/>
      <c r="B315" s="78"/>
      <c r="C315" s="78"/>
    </row>
    <row r="316" spans="1:3" ht="15.75">
      <c r="A316" s="78"/>
      <c r="B316" s="78"/>
      <c r="C316" s="78"/>
    </row>
    <row r="317" spans="1:3" ht="15.75">
      <c r="A317" s="78"/>
      <c r="B317" s="78"/>
      <c r="C317" s="78"/>
    </row>
    <row r="318" spans="1:3" ht="15.75">
      <c r="A318" s="78"/>
      <c r="B318" s="78"/>
      <c r="C318" s="78"/>
    </row>
    <row r="319" spans="1:3" ht="15.75">
      <c r="A319" s="78"/>
      <c r="B319" s="78"/>
      <c r="C319" s="78"/>
    </row>
    <row r="320" spans="1:3" ht="15.75">
      <c r="A320" s="78"/>
      <c r="B320" s="78"/>
      <c r="C320" s="78"/>
    </row>
    <row r="321" spans="1:3" ht="15.75">
      <c r="A321" s="78"/>
      <c r="B321" s="78"/>
      <c r="C321" s="78"/>
    </row>
    <row r="322" spans="1:3" ht="15.75">
      <c r="A322" s="78"/>
      <c r="B322" s="78"/>
      <c r="C322" s="78"/>
    </row>
    <row r="323" spans="1:3" ht="15.75">
      <c r="A323" s="78"/>
      <c r="B323" s="78"/>
      <c r="C323" s="78"/>
    </row>
    <row r="324" spans="1:3" ht="15.75">
      <c r="A324" s="78"/>
      <c r="B324" s="78"/>
      <c r="C324" s="78"/>
    </row>
    <row r="325" spans="1:3" ht="15.75">
      <c r="A325" s="78"/>
      <c r="B325" s="78"/>
      <c r="C325" s="78"/>
    </row>
    <row r="326" spans="1:3" ht="15.75">
      <c r="A326" s="78"/>
      <c r="B326" s="78"/>
      <c r="C326" s="78"/>
    </row>
    <row r="327" spans="1:3" ht="15.75">
      <c r="A327" s="78"/>
      <c r="B327" s="78"/>
      <c r="C327" s="78"/>
    </row>
    <row r="328" spans="1:3" ht="15.75">
      <c r="A328" s="78"/>
      <c r="B328" s="78"/>
      <c r="C328" s="78"/>
    </row>
    <row r="329" spans="1:3" ht="15.75">
      <c r="A329" s="78"/>
      <c r="B329" s="78"/>
      <c r="C329" s="78"/>
    </row>
    <row r="330" spans="1:3" ht="15.75">
      <c r="A330" s="78"/>
      <c r="B330" s="78"/>
      <c r="C330" s="78"/>
    </row>
    <row r="331" spans="1:3" ht="15.75">
      <c r="A331" s="78"/>
      <c r="B331" s="78"/>
      <c r="C331" s="78"/>
    </row>
    <row r="332" spans="1:3" ht="15.75" customHeight="1">
      <c r="A332" s="78"/>
      <c r="B332" s="78"/>
      <c r="C332" s="78"/>
    </row>
    <row r="333" spans="1:3" ht="15.75">
      <c r="A333" s="78"/>
      <c r="B333" s="78"/>
      <c r="C333" s="78"/>
    </row>
    <row r="334" spans="1:3" ht="15.75">
      <c r="A334" s="78"/>
      <c r="B334" s="78"/>
      <c r="C334" s="78"/>
    </row>
    <row r="335" spans="1:3" ht="15.75">
      <c r="A335" s="78"/>
      <c r="B335" s="78"/>
      <c r="C335" s="78"/>
    </row>
    <row r="336" spans="1:3" ht="15.75">
      <c r="A336" s="78"/>
      <c r="B336" s="78"/>
      <c r="C336" s="78"/>
    </row>
    <row r="337" spans="1:3" ht="15.75">
      <c r="A337" s="78"/>
      <c r="B337" s="78"/>
      <c r="C337" s="78"/>
    </row>
    <row r="338" spans="1:3" ht="15.75">
      <c r="A338" s="78"/>
      <c r="B338" s="78"/>
      <c r="C338" s="78"/>
    </row>
    <row r="339" spans="1:3" ht="15.75">
      <c r="A339" s="78"/>
      <c r="B339" s="78"/>
      <c r="C339" s="78"/>
    </row>
    <row r="340" spans="1:3" ht="15.75">
      <c r="A340" s="78"/>
      <c r="B340" s="78"/>
      <c r="C340" s="78"/>
    </row>
    <row r="341" spans="1:3" ht="15.75">
      <c r="A341" s="78"/>
      <c r="B341" s="78"/>
      <c r="C341" s="78"/>
    </row>
    <row r="342" spans="1:3" ht="15.75">
      <c r="A342" s="78"/>
      <c r="B342" s="78"/>
      <c r="C342" s="78"/>
    </row>
    <row r="343" spans="1:3" ht="15.75">
      <c r="A343" s="78"/>
      <c r="B343" s="78"/>
      <c r="C343" s="78"/>
    </row>
    <row r="344" spans="1:3" ht="15.75">
      <c r="A344" s="78"/>
      <c r="B344" s="78"/>
      <c r="C344" s="78"/>
    </row>
    <row r="345" spans="1:3" ht="15.75" customHeight="1">
      <c r="A345" s="78"/>
      <c r="B345" s="78"/>
      <c r="C345" s="78"/>
    </row>
    <row r="346" spans="1:3" ht="15.75">
      <c r="A346" s="78"/>
      <c r="B346" s="78"/>
      <c r="C346" s="78"/>
    </row>
    <row r="347" spans="1:3" ht="15.75">
      <c r="A347" s="78"/>
      <c r="B347" s="78"/>
      <c r="C347" s="78"/>
    </row>
    <row r="348" spans="1:3" ht="15.75">
      <c r="A348" s="78"/>
      <c r="B348" s="78"/>
      <c r="C348" s="78"/>
    </row>
    <row r="349" spans="1:3" ht="15.75">
      <c r="A349" s="78"/>
      <c r="B349" s="78"/>
      <c r="C349" s="78"/>
    </row>
    <row r="350" spans="1:3" ht="15.75">
      <c r="A350" s="78"/>
      <c r="B350" s="78"/>
      <c r="C350" s="78"/>
    </row>
    <row r="351" spans="1:3" ht="15.75">
      <c r="A351" s="78"/>
      <c r="B351" s="78"/>
      <c r="C351" s="78"/>
    </row>
    <row r="352" spans="1:3" ht="15.75">
      <c r="A352" s="78"/>
      <c r="B352" s="78"/>
      <c r="C352" s="78"/>
    </row>
    <row r="353" spans="1:3" ht="15.75">
      <c r="A353" s="78"/>
      <c r="B353" s="78"/>
      <c r="C353" s="78"/>
    </row>
    <row r="354" spans="1:3" ht="15.75">
      <c r="A354" s="78"/>
      <c r="B354" s="78"/>
      <c r="C354" s="78"/>
    </row>
    <row r="355" spans="1:3" ht="15" customHeight="1">
      <c r="A355" s="78"/>
      <c r="B355" s="78"/>
      <c r="C355" s="78"/>
    </row>
    <row r="356" spans="1:3" ht="15.75">
      <c r="A356" s="78"/>
      <c r="B356" s="78"/>
      <c r="C356" s="78"/>
    </row>
    <row r="357" spans="1:3" ht="15" customHeight="1">
      <c r="A357" s="78"/>
      <c r="B357" s="78"/>
      <c r="C357" s="78"/>
    </row>
    <row r="358" spans="1:3" ht="15.75">
      <c r="A358" s="78"/>
      <c r="B358" s="78"/>
      <c r="C358" s="78"/>
    </row>
    <row r="359" spans="1:3" ht="15.75">
      <c r="A359" s="78"/>
      <c r="B359" s="78"/>
      <c r="C359" s="78"/>
    </row>
    <row r="360" spans="1:3" ht="15.75">
      <c r="A360" s="78"/>
      <c r="B360" s="78"/>
      <c r="C360" s="78"/>
    </row>
    <row r="361" spans="1:3" ht="15.75">
      <c r="A361" s="78"/>
      <c r="B361" s="78"/>
      <c r="C361" s="78"/>
    </row>
    <row r="362" spans="1:3" ht="15.75">
      <c r="A362" s="78"/>
      <c r="B362" s="78"/>
      <c r="C362" s="78"/>
    </row>
    <row r="363" spans="1:3" ht="15.75">
      <c r="A363" s="78"/>
      <c r="B363" s="78"/>
      <c r="C363" s="78"/>
    </row>
    <row r="364" spans="1:3" ht="15.75">
      <c r="A364" s="78"/>
      <c r="B364" s="78"/>
      <c r="C364" s="78"/>
    </row>
    <row r="365" spans="1:3" ht="15.75">
      <c r="A365" s="78"/>
      <c r="B365" s="78"/>
      <c r="C365" s="78"/>
    </row>
    <row r="366" spans="1:3" ht="15.75">
      <c r="A366" s="78"/>
      <c r="B366" s="78"/>
      <c r="C366" s="78"/>
    </row>
    <row r="367" spans="1:3" ht="15.75">
      <c r="A367" s="78"/>
      <c r="B367" s="78"/>
      <c r="C367" s="78"/>
    </row>
    <row r="368" spans="1:3" ht="15.75">
      <c r="A368" s="78"/>
      <c r="B368" s="78"/>
      <c r="C368" s="78"/>
    </row>
    <row r="369" spans="1:3" ht="15.75">
      <c r="A369" s="79"/>
      <c r="B369" s="3"/>
      <c r="C369" s="3"/>
    </row>
    <row r="370" spans="1:3" ht="12.75">
      <c r="A370" s="3"/>
      <c r="B370" s="3"/>
      <c r="C370" s="3"/>
    </row>
    <row r="371" spans="1:3" ht="15" customHeight="1">
      <c r="A371" s="3"/>
      <c r="B371" s="3"/>
      <c r="C371" s="3"/>
    </row>
    <row r="372" spans="1:3" ht="15" customHeight="1">
      <c r="A372" s="3"/>
      <c r="B372" s="71"/>
      <c r="C372" s="3"/>
    </row>
    <row r="373" spans="1:3" ht="15" customHeight="1">
      <c r="A373" s="3"/>
      <c r="B373" s="3"/>
      <c r="C373" s="3"/>
    </row>
    <row r="374" spans="1:3" ht="15" customHeight="1">
      <c r="A374" s="3"/>
      <c r="B374" s="3"/>
      <c r="C374" s="3"/>
    </row>
    <row r="375" spans="1:3" ht="15">
      <c r="A375" s="80"/>
      <c r="B375" s="80"/>
      <c r="C375" s="80"/>
    </row>
    <row r="376" spans="1:3" ht="15">
      <c r="A376" s="80"/>
      <c r="B376" s="80"/>
      <c r="C376" s="80"/>
    </row>
    <row r="377" spans="1:3" ht="15">
      <c r="A377" s="80"/>
      <c r="B377" s="80"/>
      <c r="C377" s="80"/>
    </row>
    <row r="378" spans="1:3" ht="47.25" customHeight="1">
      <c r="A378" s="80"/>
      <c r="B378" s="80"/>
      <c r="C378" s="80"/>
    </row>
    <row r="379" spans="1:3" ht="15">
      <c r="A379" s="80"/>
      <c r="B379" s="80"/>
      <c r="C379" s="80"/>
    </row>
    <row r="380" spans="1:3" ht="15">
      <c r="A380" s="80"/>
      <c r="B380" s="80"/>
      <c r="C380" s="80"/>
    </row>
    <row r="381" spans="1:3" ht="15.75" customHeight="1">
      <c r="A381" s="80"/>
      <c r="B381" s="80"/>
      <c r="C381" s="80"/>
    </row>
    <row r="382" spans="1:3" ht="15">
      <c r="A382" s="80"/>
      <c r="B382" s="80"/>
      <c r="C382" s="80"/>
    </row>
    <row r="383" spans="1:3" ht="15.75" customHeight="1">
      <c r="A383" s="80"/>
      <c r="B383" s="80"/>
      <c r="C383" s="80"/>
    </row>
    <row r="384" spans="1:3" ht="15">
      <c r="A384" s="80"/>
      <c r="B384" s="80"/>
      <c r="C384" s="80"/>
    </row>
    <row r="385" spans="1:3" ht="15">
      <c r="A385" s="80"/>
      <c r="B385" s="80"/>
      <c r="C385" s="80"/>
    </row>
    <row r="386" spans="1:3" ht="15">
      <c r="A386" s="80"/>
      <c r="B386" s="80"/>
      <c r="C386" s="80"/>
    </row>
    <row r="387" spans="1:3" ht="15">
      <c r="A387" s="80"/>
      <c r="B387" s="80"/>
      <c r="C387" s="80"/>
    </row>
    <row r="388" spans="1:3" ht="15">
      <c r="A388" s="80"/>
      <c r="B388" s="80"/>
      <c r="C388" s="80"/>
    </row>
    <row r="389" spans="1:3" ht="15">
      <c r="A389" s="80"/>
      <c r="B389" s="80"/>
      <c r="C389" s="80"/>
    </row>
    <row r="390" spans="1:3" ht="15.75" customHeight="1">
      <c r="A390" s="80"/>
      <c r="B390" s="80"/>
      <c r="C390" s="80"/>
    </row>
    <row r="391" spans="1:3" ht="15">
      <c r="A391" s="80"/>
      <c r="B391" s="80"/>
      <c r="C391" s="80"/>
    </row>
    <row r="392" spans="1:3" ht="15">
      <c r="A392" s="80"/>
      <c r="B392" s="80"/>
      <c r="C392" s="80"/>
    </row>
    <row r="393" spans="1:3" ht="15">
      <c r="A393" s="80"/>
      <c r="B393" s="80"/>
      <c r="C393" s="80"/>
    </row>
    <row r="394" spans="1:3" ht="15">
      <c r="A394" s="80"/>
      <c r="B394" s="80"/>
      <c r="C394" s="80"/>
    </row>
    <row r="395" spans="1:3" ht="15">
      <c r="A395" s="81"/>
      <c r="B395" s="81"/>
      <c r="C395" s="3"/>
    </row>
    <row r="396" spans="1:3" ht="12" customHeight="1">
      <c r="A396" s="81"/>
      <c r="B396" s="81"/>
      <c r="C396" s="3"/>
    </row>
    <row r="397" spans="1:3" ht="0.75" customHeight="1">
      <c r="A397" s="78"/>
      <c r="B397" s="78"/>
      <c r="C397" s="3"/>
    </row>
    <row r="398" spans="1:3" ht="16.5" customHeight="1">
      <c r="A398" s="78"/>
      <c r="B398" s="82"/>
      <c r="C398" s="3"/>
    </row>
    <row r="399" spans="1:3" ht="12.75" customHeight="1" hidden="1">
      <c r="A399" s="78"/>
      <c r="B399" s="78"/>
      <c r="C399" s="3"/>
    </row>
    <row r="400" spans="1:3" ht="15.75">
      <c r="A400" s="78"/>
      <c r="B400" s="78"/>
      <c r="C400" s="3"/>
    </row>
    <row r="401" spans="1:3" ht="15.75">
      <c r="A401" s="78"/>
      <c r="B401" s="78"/>
      <c r="C401" s="78"/>
    </row>
    <row r="402" spans="1:3" ht="15.75">
      <c r="A402" s="78"/>
      <c r="B402" s="78"/>
      <c r="C402" s="78"/>
    </row>
    <row r="403" spans="1:3" ht="15.75">
      <c r="A403" s="78"/>
      <c r="B403" s="78"/>
      <c r="C403" s="78"/>
    </row>
    <row r="404" spans="1:3" ht="15.75">
      <c r="A404" s="78"/>
      <c r="B404" s="78"/>
      <c r="C404" s="78"/>
    </row>
    <row r="405" spans="1:3" ht="15.75">
      <c r="A405" s="78"/>
      <c r="B405" s="78"/>
      <c r="C405" s="78"/>
    </row>
    <row r="406" spans="1:3" ht="15.75">
      <c r="A406" s="78"/>
      <c r="B406" s="78"/>
      <c r="C406" s="78"/>
    </row>
    <row r="407" spans="1:3" ht="12.75" customHeight="1">
      <c r="A407" s="78"/>
      <c r="B407" s="78"/>
      <c r="C407" s="78"/>
    </row>
    <row r="408" spans="1:3" ht="3.75" customHeight="1">
      <c r="A408" s="78"/>
      <c r="B408" s="78"/>
      <c r="C408" s="78"/>
    </row>
    <row r="409" spans="1:3" ht="17.25" customHeight="1">
      <c r="A409" s="78"/>
      <c r="B409" s="78"/>
      <c r="C409" s="78"/>
    </row>
    <row r="410" spans="1:3" ht="12.75" customHeight="1" hidden="1">
      <c r="A410" s="78"/>
      <c r="B410" s="78"/>
      <c r="C410" s="78"/>
    </row>
    <row r="411" spans="1:3" ht="15.75">
      <c r="A411" s="78"/>
      <c r="B411" s="78"/>
      <c r="C411" s="78"/>
    </row>
    <row r="412" spans="1:3" ht="15.75">
      <c r="A412" s="78"/>
      <c r="B412" s="78"/>
      <c r="C412" s="78"/>
    </row>
    <row r="413" spans="1:3" ht="15.75">
      <c r="A413" s="78"/>
      <c r="B413" s="78"/>
      <c r="C413" s="78"/>
    </row>
    <row r="414" spans="1:3" ht="15.75">
      <c r="A414" s="78"/>
      <c r="B414" s="78"/>
      <c r="C414" s="78"/>
    </row>
    <row r="415" spans="1:3" ht="15.75">
      <c r="A415" s="78"/>
      <c r="B415" s="78"/>
      <c r="C415" s="78"/>
    </row>
    <row r="416" spans="1:3" ht="12.75" customHeight="1">
      <c r="A416" s="78"/>
      <c r="B416" s="78"/>
      <c r="C416" s="78"/>
    </row>
    <row r="417" spans="1:3" ht="0.75" customHeight="1">
      <c r="A417" s="78"/>
      <c r="B417" s="78"/>
      <c r="C417" s="78"/>
    </row>
    <row r="418" spans="1:3" ht="12.75" customHeight="1">
      <c r="A418" s="78"/>
      <c r="B418" s="78"/>
      <c r="C418" s="78"/>
    </row>
    <row r="419" spans="1:3" ht="0.75" customHeight="1">
      <c r="A419" s="78"/>
      <c r="B419" s="78"/>
      <c r="C419" s="78"/>
    </row>
    <row r="420" spans="1:3" ht="15.75">
      <c r="A420" s="78"/>
      <c r="B420" s="78"/>
      <c r="C420" s="78"/>
    </row>
    <row r="421" spans="1:3" ht="15.75">
      <c r="A421" s="78"/>
      <c r="B421" s="78"/>
      <c r="C421" s="78"/>
    </row>
    <row r="422" spans="1:3" ht="15.75" customHeight="1">
      <c r="A422" s="78"/>
      <c r="B422" s="78"/>
      <c r="C422" s="78"/>
    </row>
    <row r="423" spans="1:3" ht="15.75">
      <c r="A423" s="78"/>
      <c r="B423" s="78"/>
      <c r="C423" s="78"/>
    </row>
    <row r="424" spans="1:3" ht="15.75">
      <c r="A424" s="78"/>
      <c r="B424" s="78"/>
      <c r="C424" s="78"/>
    </row>
    <row r="425" spans="1:3" ht="15.75" customHeight="1">
      <c r="A425" s="78"/>
      <c r="B425" s="78"/>
      <c r="C425" s="78"/>
    </row>
    <row r="426" spans="1:3" ht="15.75" customHeight="1">
      <c r="A426" s="78"/>
      <c r="B426" s="78"/>
      <c r="C426" s="78"/>
    </row>
    <row r="427" spans="1:3" ht="15.75">
      <c r="A427" s="78"/>
      <c r="B427" s="78"/>
      <c r="C427" s="78"/>
    </row>
    <row r="428" spans="1:3" ht="15.75">
      <c r="A428" s="78"/>
      <c r="B428" s="78"/>
      <c r="C428" s="78"/>
    </row>
    <row r="429" spans="1:3" ht="15.75">
      <c r="A429" s="78"/>
      <c r="B429" s="78"/>
      <c r="C429" s="78"/>
    </row>
    <row r="430" spans="1:3" ht="15.75">
      <c r="A430" s="78"/>
      <c r="B430" s="78"/>
      <c r="C430" s="78"/>
    </row>
    <row r="431" spans="1:3" ht="15.75">
      <c r="A431" s="78"/>
      <c r="B431" s="78"/>
      <c r="C431" s="78"/>
    </row>
    <row r="432" spans="1:3" ht="15.75">
      <c r="A432" s="78"/>
      <c r="B432" s="78"/>
      <c r="C432" s="78"/>
    </row>
    <row r="433" spans="1:3" ht="15.75">
      <c r="A433" s="78"/>
      <c r="B433" s="78"/>
      <c r="C433" s="78"/>
    </row>
    <row r="434" spans="1:3" ht="15.75">
      <c r="A434" s="78"/>
      <c r="B434" s="78"/>
      <c r="C434" s="78"/>
    </row>
    <row r="435" spans="1:3" ht="15.75">
      <c r="A435" s="78"/>
      <c r="B435" s="78"/>
      <c r="C435" s="78"/>
    </row>
    <row r="436" spans="1:3" ht="15.75">
      <c r="A436" s="78"/>
      <c r="B436" s="78"/>
      <c r="C436" s="78"/>
    </row>
    <row r="437" spans="1:3" ht="15.75">
      <c r="A437" s="78"/>
      <c r="B437" s="78"/>
      <c r="C437" s="78"/>
    </row>
    <row r="438" spans="1:3" ht="15.75">
      <c r="A438" s="78"/>
      <c r="B438" s="78"/>
      <c r="C438" s="78"/>
    </row>
    <row r="439" spans="1:3" ht="15.75">
      <c r="A439" s="78"/>
      <c r="B439" s="78"/>
      <c r="C439" s="78"/>
    </row>
    <row r="440" spans="1:3" ht="15.75">
      <c r="A440" s="78"/>
      <c r="B440" s="78"/>
      <c r="C440" s="78"/>
    </row>
    <row r="441" spans="1:3" ht="15.75">
      <c r="A441" s="78"/>
      <c r="B441" s="78"/>
      <c r="C441" s="78"/>
    </row>
    <row r="442" spans="1:3" ht="15.75">
      <c r="A442" s="78"/>
      <c r="B442" s="78"/>
      <c r="C442" s="78"/>
    </row>
    <row r="443" spans="1:3" ht="15.75">
      <c r="A443" s="78"/>
      <c r="B443" s="78"/>
      <c r="C443" s="78"/>
    </row>
    <row r="444" spans="1:3" ht="15.75">
      <c r="A444" s="78"/>
      <c r="B444" s="78"/>
      <c r="C444" s="78"/>
    </row>
    <row r="445" spans="1:3" ht="15.75">
      <c r="A445" s="78"/>
      <c r="B445" s="78"/>
      <c r="C445" s="78"/>
    </row>
    <row r="446" spans="1:3" ht="15.75">
      <c r="A446" s="78"/>
      <c r="B446" s="78"/>
      <c r="C446" s="78"/>
    </row>
    <row r="447" spans="1:3" ht="15.75">
      <c r="A447" s="78"/>
      <c r="B447" s="78"/>
      <c r="C447" s="78"/>
    </row>
    <row r="448" spans="1:3" ht="15.75">
      <c r="A448" s="78"/>
      <c r="B448" s="78"/>
      <c r="C448" s="78"/>
    </row>
    <row r="449" spans="1:3" ht="15.75">
      <c r="A449" s="78"/>
      <c r="B449" s="78"/>
      <c r="C449" s="78"/>
    </row>
    <row r="450" spans="1:3" ht="15.75">
      <c r="A450" s="78"/>
      <c r="B450" s="78"/>
      <c r="C450" s="78"/>
    </row>
    <row r="451" spans="1:3" ht="15.75">
      <c r="A451" s="78"/>
      <c r="B451" s="78"/>
      <c r="C451" s="78"/>
    </row>
    <row r="452" spans="1:3" ht="15.75">
      <c r="A452" s="78"/>
      <c r="B452" s="78"/>
      <c r="C452" s="78"/>
    </row>
    <row r="453" spans="1:3" ht="15.75">
      <c r="A453" s="78"/>
      <c r="B453" s="78"/>
      <c r="C453" s="78"/>
    </row>
    <row r="454" spans="1:3" ht="15.75">
      <c r="A454" s="78"/>
      <c r="B454" s="78"/>
      <c r="C454" s="78"/>
    </row>
    <row r="455" spans="1:3" ht="15.75" customHeight="1">
      <c r="A455" s="78"/>
      <c r="B455" s="78"/>
      <c r="C455" s="78"/>
    </row>
    <row r="456" spans="1:3" ht="15.75">
      <c r="A456" s="78"/>
      <c r="B456" s="78"/>
      <c r="C456" s="78"/>
    </row>
    <row r="457" spans="1:3" ht="15.75">
      <c r="A457" s="78"/>
      <c r="B457" s="78"/>
      <c r="C457" s="78"/>
    </row>
    <row r="458" spans="1:3" ht="15.75">
      <c r="A458" s="78"/>
      <c r="B458" s="78"/>
      <c r="C458" s="78"/>
    </row>
    <row r="459" spans="1:3" ht="15.75">
      <c r="A459" s="78"/>
      <c r="B459" s="78"/>
      <c r="C459" s="78"/>
    </row>
    <row r="460" spans="1:3" ht="15.75">
      <c r="A460" s="78"/>
      <c r="B460" s="78"/>
      <c r="C460" s="78"/>
    </row>
    <row r="461" spans="1:3" ht="15.75">
      <c r="A461" s="78"/>
      <c r="B461" s="78"/>
      <c r="C461" s="78"/>
    </row>
    <row r="462" spans="1:3" ht="15.75">
      <c r="A462" s="78"/>
      <c r="B462" s="78"/>
      <c r="C462" s="78"/>
    </row>
    <row r="463" spans="1:3" ht="15.75">
      <c r="A463" s="78"/>
      <c r="B463" s="78"/>
      <c r="C463" s="78"/>
    </row>
    <row r="464" spans="1:3" ht="15.75">
      <c r="A464" s="78"/>
      <c r="B464" s="78"/>
      <c r="C464" s="78"/>
    </row>
    <row r="465" spans="1:3" ht="15.75" customHeight="1">
      <c r="A465" s="78"/>
      <c r="B465" s="78"/>
      <c r="C465" s="78"/>
    </row>
    <row r="466" spans="1:3" ht="15.75">
      <c r="A466" s="78"/>
      <c r="B466" s="78"/>
      <c r="C466" s="78"/>
    </row>
    <row r="467" spans="1:3" ht="15.75">
      <c r="A467" s="78"/>
      <c r="B467" s="78"/>
      <c r="C467" s="78"/>
    </row>
    <row r="468" spans="1:3" ht="15.75">
      <c r="A468" s="78"/>
      <c r="B468" s="78"/>
      <c r="C468" s="78"/>
    </row>
    <row r="469" spans="1:3" ht="15.75">
      <c r="A469" s="78"/>
      <c r="B469" s="78"/>
      <c r="C469" s="78"/>
    </row>
    <row r="470" spans="1:3" ht="15.75">
      <c r="A470" s="78"/>
      <c r="B470" s="78"/>
      <c r="C470" s="78"/>
    </row>
    <row r="471" spans="1:3" ht="15.75" customHeight="1">
      <c r="A471" s="78"/>
      <c r="B471" s="78"/>
      <c r="C471" s="78"/>
    </row>
    <row r="472" spans="1:3" ht="15.75" customHeight="1">
      <c r="A472" s="78"/>
      <c r="B472" s="78"/>
      <c r="C472" s="78"/>
    </row>
    <row r="473" spans="1:3" ht="15.75" customHeight="1">
      <c r="A473" s="78"/>
      <c r="B473" s="78"/>
      <c r="C473" s="78"/>
    </row>
    <row r="474" spans="1:3" ht="15.75">
      <c r="A474" s="78"/>
      <c r="B474" s="78"/>
      <c r="C474" s="78"/>
    </row>
    <row r="475" spans="1:3" ht="15.75" customHeight="1">
      <c r="A475" s="78"/>
      <c r="B475" s="78"/>
      <c r="C475" s="78"/>
    </row>
    <row r="476" spans="1:3" ht="15.75" customHeight="1">
      <c r="A476" s="78"/>
      <c r="B476" s="78"/>
      <c r="C476" s="78"/>
    </row>
    <row r="477" spans="1:3" ht="15.75">
      <c r="A477" s="78"/>
      <c r="B477" s="78"/>
      <c r="C477" s="78"/>
    </row>
    <row r="478" spans="1:3" ht="15.75">
      <c r="A478" s="78"/>
      <c r="B478" s="78"/>
      <c r="C478" s="78"/>
    </row>
    <row r="479" spans="1:3" ht="18.75">
      <c r="A479" s="8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5.75">
      <c r="A482" s="3"/>
      <c r="B482" s="71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5.75">
      <c r="A485" s="78"/>
      <c r="B485" s="78"/>
      <c r="C485" s="78"/>
    </row>
    <row r="486" spans="1:3" ht="15.75" customHeight="1">
      <c r="A486" s="78"/>
      <c r="B486" s="78"/>
      <c r="C486" s="78"/>
    </row>
    <row r="487" spans="1:3" ht="15.75">
      <c r="A487" s="78"/>
      <c r="B487" s="78"/>
      <c r="C487" s="78"/>
    </row>
    <row r="488" spans="1:3" ht="15.75" customHeight="1">
      <c r="A488" s="78"/>
      <c r="B488" s="78"/>
      <c r="C488" s="78"/>
    </row>
    <row r="489" spans="1:3" ht="15.75">
      <c r="A489" s="78"/>
      <c r="B489" s="78"/>
      <c r="C489" s="78"/>
    </row>
    <row r="490" spans="1:3" ht="15.75">
      <c r="A490" s="78"/>
      <c r="B490" s="78"/>
      <c r="C490" s="78"/>
    </row>
    <row r="491" spans="1:3" ht="15.75">
      <c r="A491" s="78"/>
      <c r="B491" s="78"/>
      <c r="C491" s="78"/>
    </row>
    <row r="492" spans="1:3" ht="15.75">
      <c r="A492" s="78"/>
      <c r="B492" s="78"/>
      <c r="C492" s="78"/>
    </row>
    <row r="493" spans="1:3" ht="15.75" customHeight="1">
      <c r="A493" s="78"/>
      <c r="B493" s="78"/>
      <c r="C493" s="78"/>
    </row>
    <row r="494" spans="1:3" ht="15.75">
      <c r="A494" s="78"/>
      <c r="B494" s="78"/>
      <c r="C494" s="78"/>
    </row>
    <row r="495" spans="1:3" ht="15.75">
      <c r="A495" s="78"/>
      <c r="B495" s="78"/>
      <c r="C495" s="78"/>
    </row>
    <row r="496" spans="1:3" ht="15.75">
      <c r="A496" s="78"/>
      <c r="B496" s="78"/>
      <c r="C496" s="78"/>
    </row>
    <row r="497" spans="1:3" ht="15.75">
      <c r="A497" s="78"/>
      <c r="B497" s="78"/>
      <c r="C497" s="78"/>
    </row>
    <row r="498" spans="1:3" ht="15.75" customHeight="1">
      <c r="A498" s="78"/>
      <c r="B498" s="78"/>
      <c r="C498" s="78"/>
    </row>
    <row r="499" spans="1:3" ht="15.75" customHeight="1">
      <c r="A499" s="78"/>
      <c r="B499" s="78"/>
      <c r="C499" s="78"/>
    </row>
    <row r="500" spans="1:3" ht="15.75" customHeight="1">
      <c r="A500" s="78"/>
      <c r="B500" s="78"/>
      <c r="C500" s="78"/>
    </row>
    <row r="501" spans="1:3" ht="12.75">
      <c r="A501" s="3"/>
      <c r="B501" s="3"/>
      <c r="C501" s="3"/>
    </row>
    <row r="502" spans="1:3" ht="31.5" customHeight="1">
      <c r="A502" s="3"/>
      <c r="B502" s="3"/>
      <c r="C502" s="3"/>
    </row>
    <row r="503" spans="1:3" ht="15.75">
      <c r="A503" s="3"/>
      <c r="B503" s="71"/>
      <c r="C503" s="3"/>
    </row>
    <row r="504" spans="1:3" ht="12.75">
      <c r="A504" s="3"/>
      <c r="B504" s="3"/>
      <c r="C504" s="3"/>
    </row>
    <row r="505" spans="1:3" ht="15.75" customHeight="1">
      <c r="A505" s="3"/>
      <c r="B505" s="3"/>
      <c r="C505" s="3"/>
    </row>
    <row r="506" spans="1:3" ht="15.75">
      <c r="A506" s="78"/>
      <c r="B506" s="78"/>
      <c r="C506" s="78"/>
    </row>
    <row r="507" spans="1:3" ht="15.75" customHeight="1">
      <c r="A507" s="78"/>
      <c r="B507" s="78"/>
      <c r="C507" s="78"/>
    </row>
    <row r="508" spans="1:3" ht="15.75">
      <c r="A508" s="3"/>
      <c r="B508" s="3"/>
      <c r="C508" s="78"/>
    </row>
    <row r="509" spans="1:3" ht="15.75">
      <c r="A509" s="3"/>
      <c r="B509" s="3"/>
      <c r="C509" s="78"/>
    </row>
    <row r="510" spans="1:3" ht="15.75">
      <c r="A510" s="3"/>
      <c r="B510" s="3"/>
      <c r="C510" s="78"/>
    </row>
    <row r="511" spans="1:3" ht="15.75">
      <c r="A511" s="3"/>
      <c r="B511" s="3"/>
      <c r="C511" s="78"/>
    </row>
    <row r="512" spans="1:3" ht="15.75">
      <c r="A512" s="3"/>
      <c r="B512" s="3"/>
      <c r="C512" s="78"/>
    </row>
    <row r="513" spans="1:3" ht="15.75">
      <c r="A513" s="3"/>
      <c r="B513" s="3"/>
      <c r="C513" s="78"/>
    </row>
    <row r="514" spans="1:3" ht="15.75">
      <c r="A514" s="3"/>
      <c r="B514" s="3"/>
      <c r="C514" s="78"/>
    </row>
    <row r="515" spans="1:3" ht="15.75">
      <c r="A515" s="3"/>
      <c r="B515" s="3"/>
      <c r="C515" s="78"/>
    </row>
    <row r="516" spans="1:3" ht="15.75">
      <c r="A516" s="3"/>
      <c r="B516" s="3"/>
      <c r="C516" s="78"/>
    </row>
    <row r="517" spans="1:3" ht="15.75">
      <c r="A517" s="3"/>
      <c r="B517" s="3"/>
      <c r="C517" s="78"/>
    </row>
    <row r="518" spans="1:3" ht="15.75">
      <c r="A518" s="3"/>
      <c r="B518" s="3"/>
      <c r="C518" s="78"/>
    </row>
    <row r="519" spans="1:3" ht="15.75">
      <c r="A519" s="3"/>
      <c r="B519" s="3"/>
      <c r="C519" s="78"/>
    </row>
    <row r="520" spans="1:3" ht="15.75">
      <c r="A520" s="3"/>
      <c r="B520" s="3"/>
      <c r="C520" s="78"/>
    </row>
    <row r="521" spans="1:3" ht="15.75">
      <c r="A521" s="3"/>
      <c r="B521" s="3"/>
      <c r="C521" s="78"/>
    </row>
    <row r="522" spans="1:3" ht="15.75">
      <c r="A522" s="3"/>
      <c r="B522" s="3"/>
      <c r="C522" s="78"/>
    </row>
    <row r="523" spans="1:3" ht="15.75">
      <c r="A523" s="3"/>
      <c r="B523" s="3"/>
      <c r="C523" s="78"/>
    </row>
    <row r="524" spans="1:3" ht="15.75">
      <c r="A524" s="3"/>
      <c r="B524" s="3"/>
      <c r="C524" s="78"/>
    </row>
    <row r="525" spans="1:3" ht="15.75" customHeight="1">
      <c r="A525" s="3"/>
      <c r="B525" s="3"/>
      <c r="C525" s="78"/>
    </row>
    <row r="526" spans="1:3" ht="15.75">
      <c r="A526" s="3"/>
      <c r="B526" s="3"/>
      <c r="C526" s="78"/>
    </row>
    <row r="527" spans="1:3" ht="15.75">
      <c r="A527" s="3"/>
      <c r="B527" s="3"/>
      <c r="C527" s="78"/>
    </row>
    <row r="528" spans="1:3" ht="15.75">
      <c r="A528" s="3"/>
      <c r="B528" s="3"/>
      <c r="C528" s="78"/>
    </row>
    <row r="529" spans="1:3" ht="15.75">
      <c r="A529" s="78"/>
      <c r="B529" s="78"/>
      <c r="C529" s="78"/>
    </row>
    <row r="530" spans="1:3" ht="11.25" customHeight="1">
      <c r="A530" s="78"/>
      <c r="B530" s="78"/>
      <c r="C530" s="78"/>
    </row>
    <row r="531" spans="1:3" ht="3" customHeight="1">
      <c r="A531" s="78"/>
      <c r="B531" s="78"/>
      <c r="C531" s="78"/>
    </row>
    <row r="532" spans="1:3" ht="15" customHeight="1">
      <c r="A532" s="78"/>
      <c r="B532" s="78"/>
      <c r="C532" s="78"/>
    </row>
    <row r="533" spans="1:3" ht="1.5" customHeight="1">
      <c r="A533" s="78"/>
      <c r="B533" s="78"/>
      <c r="C533" s="78"/>
    </row>
    <row r="534" spans="1:3" ht="15.75">
      <c r="A534" s="78"/>
      <c r="B534" s="78"/>
      <c r="C534" s="78"/>
    </row>
    <row r="535" spans="1:3" ht="15.75" customHeight="1">
      <c r="A535" s="78"/>
      <c r="B535" s="78"/>
      <c r="C535" s="78"/>
    </row>
    <row r="536" spans="1:3" ht="15.75">
      <c r="A536" s="78"/>
      <c r="B536" s="78"/>
      <c r="C536" s="78"/>
    </row>
    <row r="537" spans="1:3" ht="15.75">
      <c r="A537" s="78"/>
      <c r="B537" s="78"/>
      <c r="C537" s="78"/>
    </row>
    <row r="538" spans="1:3" ht="15.75">
      <c r="A538" s="78"/>
      <c r="B538" s="78"/>
      <c r="C538" s="78"/>
    </row>
    <row r="539" spans="1:3" ht="15.75">
      <c r="A539" s="78"/>
      <c r="B539" s="78"/>
      <c r="C539" s="78"/>
    </row>
    <row r="540" spans="1:3" ht="15.75">
      <c r="A540" s="78"/>
      <c r="B540" s="78"/>
      <c r="C540" s="78"/>
    </row>
    <row r="541" spans="1:3" ht="12.75" customHeight="1">
      <c r="A541" s="78"/>
      <c r="B541" s="78"/>
      <c r="C541" s="78"/>
    </row>
    <row r="542" spans="1:3" ht="5.25" customHeight="1">
      <c r="A542" s="78"/>
      <c r="B542" s="78"/>
      <c r="C542" s="78"/>
    </row>
    <row r="543" spans="1:3" ht="12.75" customHeight="1" hidden="1">
      <c r="A543" s="78"/>
      <c r="B543" s="78"/>
      <c r="C543" s="78"/>
    </row>
    <row r="544" spans="1:3" ht="16.5" customHeight="1">
      <c r="A544" s="78"/>
      <c r="B544" s="78"/>
      <c r="C544" s="78"/>
    </row>
    <row r="545" spans="1:3" ht="15.75">
      <c r="A545" s="78"/>
      <c r="B545" s="78"/>
      <c r="C545" s="78"/>
    </row>
    <row r="546" spans="1:3" ht="15.75">
      <c r="A546" s="78"/>
      <c r="B546" s="78"/>
      <c r="C546" s="78"/>
    </row>
    <row r="547" spans="1:3" ht="15.75" customHeight="1">
      <c r="A547" s="78"/>
      <c r="B547" s="78"/>
      <c r="C547" s="78"/>
    </row>
    <row r="548" spans="1:3" ht="15.75">
      <c r="A548" s="78"/>
      <c r="B548" s="78"/>
      <c r="C548" s="78"/>
    </row>
    <row r="549" spans="1:3" ht="15.75">
      <c r="A549" s="78"/>
      <c r="B549" s="78"/>
      <c r="C549" s="78"/>
    </row>
    <row r="550" spans="1:3" ht="15.75">
      <c r="A550" s="78"/>
      <c r="B550" s="78"/>
      <c r="C550" s="78"/>
    </row>
    <row r="551" spans="1:3" ht="15.75">
      <c r="A551" s="78"/>
      <c r="B551" s="78"/>
      <c r="C551" s="78"/>
    </row>
    <row r="552" spans="1:3" ht="15.75">
      <c r="A552" s="78"/>
      <c r="B552" s="78"/>
      <c r="C552" s="78"/>
    </row>
    <row r="553" spans="1:3" ht="15.75">
      <c r="A553" s="78"/>
      <c r="B553" s="78"/>
      <c r="C553" s="78"/>
    </row>
    <row r="554" spans="1:3" ht="15.75" customHeight="1">
      <c r="A554" s="78"/>
      <c r="B554" s="78"/>
      <c r="C554" s="78"/>
    </row>
    <row r="555" spans="1:3" ht="15.75">
      <c r="A555" s="78"/>
      <c r="B555" s="78"/>
      <c r="C555" s="78"/>
    </row>
    <row r="556" spans="1:3" ht="15.75">
      <c r="A556" s="78"/>
      <c r="B556" s="78"/>
      <c r="C556" s="78"/>
    </row>
    <row r="557" spans="1:3" ht="15.75">
      <c r="A557" s="78"/>
      <c r="B557" s="78"/>
      <c r="C557" s="78"/>
    </row>
    <row r="558" spans="1:3" ht="15.75">
      <c r="A558" s="78"/>
      <c r="B558" s="78"/>
      <c r="C558" s="78"/>
    </row>
    <row r="559" spans="1:3" ht="15.75">
      <c r="A559" s="78"/>
      <c r="B559" s="78"/>
      <c r="C559" s="78"/>
    </row>
    <row r="560" spans="1:3" ht="15.75">
      <c r="A560" s="78"/>
      <c r="B560" s="78"/>
      <c r="C560" s="78"/>
    </row>
    <row r="561" spans="1:3" ht="15.75">
      <c r="A561" s="78"/>
      <c r="B561" s="78"/>
      <c r="C561" s="78"/>
    </row>
    <row r="562" spans="1:3" ht="15.75">
      <c r="A562" s="78"/>
      <c r="B562" s="78"/>
      <c r="C562" s="78"/>
    </row>
    <row r="563" spans="1:3" ht="15.75">
      <c r="A563" s="78"/>
      <c r="B563" s="78"/>
      <c r="C563" s="78"/>
    </row>
    <row r="564" spans="1:3" ht="15.75">
      <c r="A564" s="78"/>
      <c r="B564" s="78"/>
      <c r="C564" s="78"/>
    </row>
    <row r="565" spans="1:3" ht="15.75">
      <c r="A565" s="78"/>
      <c r="B565" s="78"/>
      <c r="C565" s="78"/>
    </row>
    <row r="566" spans="1:3" ht="15.75">
      <c r="A566" s="78"/>
      <c r="B566" s="78"/>
      <c r="C566" s="78"/>
    </row>
    <row r="567" spans="1:3" ht="15.75">
      <c r="A567" s="78"/>
      <c r="B567" s="78"/>
      <c r="C567" s="78"/>
    </row>
    <row r="568" spans="1:3" ht="15.75">
      <c r="A568" s="78"/>
      <c r="B568" s="78"/>
      <c r="C568" s="78"/>
    </row>
    <row r="569" spans="1:3" ht="15.75">
      <c r="A569" s="78"/>
      <c r="B569" s="78"/>
      <c r="C569" s="78"/>
    </row>
    <row r="570" spans="1:3" ht="15.75">
      <c r="A570" s="78"/>
      <c r="B570" s="78"/>
      <c r="C570" s="78"/>
    </row>
    <row r="571" spans="1:3" ht="15.75">
      <c r="A571" s="78"/>
      <c r="B571" s="78"/>
      <c r="C571" s="78"/>
    </row>
    <row r="572" spans="1:3" ht="15.75">
      <c r="A572" s="78"/>
      <c r="B572" s="78"/>
      <c r="C572" s="78"/>
    </row>
    <row r="573" spans="1:3" ht="15.75">
      <c r="A573" s="78"/>
      <c r="B573" s="78"/>
      <c r="C573" s="78"/>
    </row>
    <row r="574" spans="1:3" ht="15.75">
      <c r="A574" s="78"/>
      <c r="B574" s="78"/>
      <c r="C574" s="78"/>
    </row>
    <row r="575" spans="1:3" ht="15.75">
      <c r="A575" s="78"/>
      <c r="B575" s="78"/>
      <c r="C575" s="78"/>
    </row>
    <row r="576" spans="1:3" ht="15.75">
      <c r="A576" s="78"/>
      <c r="B576" s="78"/>
      <c r="C576" s="78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3" ht="12.75">
      <c r="A1050" s="3"/>
      <c r="B1050" s="3"/>
      <c r="C1050" s="3"/>
    </row>
    <row r="1051" spans="1:3" ht="12.75">
      <c r="A1051" s="3"/>
      <c r="B1051" s="3"/>
      <c r="C1051" s="3"/>
    </row>
    <row r="1052" spans="1:3" ht="12.75">
      <c r="A1052" s="3"/>
      <c r="B1052" s="3"/>
      <c r="C1052" s="3"/>
    </row>
    <row r="1053" spans="1:3" ht="12.75">
      <c r="A1053" s="3"/>
      <c r="B1053" s="3"/>
      <c r="C1053" s="3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3" ht="12.75">
      <c r="A1058" s="3"/>
      <c r="B1058" s="3"/>
      <c r="C1058" s="3"/>
    </row>
    <row r="1059" spans="1:3" ht="12.75">
      <c r="A1059" s="3"/>
      <c r="B1059" s="3"/>
      <c r="C1059" s="3"/>
    </row>
    <row r="1060" spans="1:3" ht="12.75">
      <c r="A1060" s="3"/>
      <c r="B1060" s="3"/>
      <c r="C1060" s="3"/>
    </row>
    <row r="1061" spans="1:3" ht="12.75">
      <c r="A1061" s="3"/>
      <c r="B1061" s="3"/>
      <c r="C1061" s="3"/>
    </row>
    <row r="1062" spans="1:3" ht="12.75">
      <c r="A1062" s="3"/>
      <c r="B1062" s="3"/>
      <c r="C1062" s="3"/>
    </row>
    <row r="1063" spans="1:3" ht="12.75">
      <c r="A1063" s="3"/>
      <c r="B1063" s="3"/>
      <c r="C1063" s="3"/>
    </row>
    <row r="1064" spans="1:3" ht="12.75">
      <c r="A1064" s="3"/>
      <c r="B1064" s="3"/>
      <c r="C1064" s="3"/>
    </row>
    <row r="1065" spans="1:3" ht="12.75">
      <c r="A1065" s="3"/>
      <c r="B1065" s="3"/>
      <c r="C1065" s="3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</sheetData>
  <sheetProtection/>
  <printOptions/>
  <pageMargins left="0.17" right="0.17" top="0.18" bottom="0" header="0.17" footer="0.18"/>
  <pageSetup horizontalDpi="300" verticalDpi="300" orientation="landscape" paperSize="9" scale="80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PAT077517</cp:lastModifiedBy>
  <cp:lastPrinted>2017-03-23T16:15:27Z</cp:lastPrinted>
  <dcterms:created xsi:type="dcterms:W3CDTF">2012-03-15T13:23:22Z</dcterms:created>
  <dcterms:modified xsi:type="dcterms:W3CDTF">2017-03-23T16:17:55Z</dcterms:modified>
  <cp:category/>
  <cp:version/>
  <cp:contentType/>
  <cp:contentStatus/>
</cp:coreProperties>
</file>